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66925"/>
  <mc:AlternateContent xmlns:mc="http://schemas.openxmlformats.org/markup-compatibility/2006">
    <mc:Choice Requires="x15">
      <x15ac:absPath xmlns:x15ac="http://schemas.microsoft.com/office/spreadsheetml/2010/11/ac" url="C:\Users\myoung\Downloads\"/>
    </mc:Choice>
  </mc:AlternateContent>
  <xr:revisionPtr revIDLastSave="0" documentId="13_ncr:1_{E886E6AD-BE09-4CA9-8847-4297635164F6}" xr6:coauthVersionLast="47" xr6:coauthVersionMax="47" xr10:uidLastSave="{00000000-0000-0000-0000-000000000000}"/>
  <bookViews>
    <workbookView xWindow="-108" yWindow="-108" windowWidth="23256" windowHeight="12456" xr2:uid="{00000000-000D-0000-FFFF-FFFF00000000}"/>
  </bookViews>
  <sheets>
    <sheet name="Meaningful Engagement" sheetId="2" r:id="rId1"/>
    <sheet name="Scoping Sheet 1" sheetId="5" r:id="rId2"/>
    <sheet name="Scoping Sheet 2" sheetId="6" r:id="rId3"/>
    <sheet name="Letter"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D59" i="5" l="1"/>
  <c r="EE59" i="5" s="1"/>
  <c r="ED55" i="5"/>
  <c r="EE55" i="5" s="1"/>
  <c r="ED52" i="5"/>
  <c r="ED51" i="5"/>
  <c r="ED45" i="5"/>
  <c r="EE45" i="5" s="1"/>
  <c r="ED46" i="5"/>
  <c r="ED47" i="5"/>
  <c r="EE47" i="5" s="1"/>
  <c r="ED48" i="5"/>
  <c r="ED44" i="5"/>
  <c r="ED39" i="5"/>
  <c r="ED40" i="5"/>
  <c r="ED38" i="5"/>
  <c r="ED26" i="5"/>
  <c r="ED27" i="5"/>
  <c r="ED28" i="5"/>
  <c r="ED29" i="5"/>
  <c r="ED30" i="5"/>
  <c r="EE30" i="5" s="1"/>
  <c r="ED31" i="5"/>
  <c r="EE31" i="5" s="1"/>
  <c r="ED32" i="5"/>
  <c r="EE32" i="5" s="1"/>
  <c r="ED33" i="5"/>
  <c r="EE33" i="5" s="1"/>
  <c r="ED34" i="5"/>
  <c r="ED35" i="5"/>
  <c r="ED6" i="5"/>
  <c r="ED7" i="5"/>
  <c r="ED8" i="5"/>
  <c r="ED9" i="5"/>
  <c r="ED10" i="5"/>
  <c r="ED11" i="5"/>
  <c r="EE11" i="5" s="1"/>
  <c r="ED12" i="5"/>
  <c r="EE12" i="5" s="1"/>
  <c r="ED13" i="5"/>
  <c r="EE13" i="5" s="1"/>
  <c r="ED14" i="5"/>
  <c r="ED15" i="5"/>
  <c r="ED16" i="5"/>
  <c r="ED17" i="5"/>
  <c r="ED18" i="5"/>
  <c r="EE18" i="5" s="1"/>
  <c r="ED19" i="5"/>
  <c r="EE19" i="5" s="1"/>
  <c r="ED20" i="5"/>
  <c r="ED21" i="5"/>
  <c r="EE21" i="5" s="1"/>
  <c r="EE6" i="5"/>
  <c r="ED5" i="5"/>
  <c r="ED25" i="5"/>
  <c r="EE56" i="5"/>
  <c r="EE46" i="5"/>
  <c r="EE40" i="5"/>
  <c r="EE28" i="5"/>
  <c r="EE29" i="5"/>
  <c r="EE15" i="5"/>
  <c r="EE16" i="5"/>
  <c r="EE20" i="5"/>
  <c r="ED60" i="5"/>
  <c r="EE60" i="5" s="1"/>
  <c r="ED61" i="5"/>
  <c r="EE61" i="5" s="1"/>
  <c r="ED62" i="5"/>
  <c r="EE62" i="5" s="1"/>
  <c r="ED56" i="5"/>
  <c r="EE48" i="5"/>
  <c r="EE39" i="5"/>
  <c r="EE26" i="5"/>
  <c r="EE27" i="5"/>
  <c r="EE34" i="5"/>
  <c r="EE35" i="5"/>
  <c r="EE9" i="5"/>
  <c r="EE10" i="5"/>
  <c r="EE14" i="5"/>
  <c r="EE17" i="5"/>
  <c r="EE7" i="5"/>
  <c r="EE52" i="5" l="1"/>
</calcChain>
</file>

<file path=xl/sharedStrings.xml><?xml version="1.0" encoding="utf-8"?>
<sst xmlns="http://schemas.openxmlformats.org/spreadsheetml/2006/main" count="833" uniqueCount="205">
  <si>
    <t>Identifier (i.e., Patient A, Employee B, Respondent 1) or Name (only if requested by stakeholder)</t>
  </si>
  <si>
    <t>Organization (if applicable)</t>
  </si>
  <si>
    <t>Date(s) of outreach </t>
  </si>
  <si>
    <t>What required stakeholder group did they represent?</t>
  </si>
  <si>
    <t>If other, please describe</t>
  </si>
  <si>
    <t>Is this person/organization a resident of the project’s service area? </t>
  </si>
  <si>
    <t>Method of engagement (i.e., phone calls, community forums, focus groups, surveys, etc.) </t>
  </si>
  <si>
    <t>Did this person/organization participate in the meaningful 
engagement?</t>
  </si>
  <si>
    <t>Is this person/organization supportive of this project?</t>
  </si>
  <si>
    <t>Did this person/organization provide a statement?</t>
  </si>
  <si>
    <t>If permission is granted to share a statement or quote (250 word max), please include below:</t>
  </si>
  <si>
    <t>If permission is not granted to share a verbatim statement, please include a summary of the statement(s) below:</t>
  </si>
  <si>
    <t>Respondent 1</t>
  </si>
  <si>
    <t>United Plaza Care Center</t>
  </si>
  <si>
    <t>9/12/2025 9/14/2025 9/17/2025</t>
  </si>
  <si>
    <t>community-based organizations</t>
  </si>
  <si>
    <t>And resident of the facility's services area</t>
  </si>
  <si>
    <t>no</t>
  </si>
  <si>
    <t>Virtual Survey; Email Statement</t>
  </si>
  <si>
    <t>Yes</t>
  </si>
  <si>
    <t>yes</t>
  </si>
  <si>
    <t>Union Plaza Care Center expresses their strong support for the Flushing Hospital project to update their license in line with their operating needs. Flushing has been working for several years now to consistently update and streamline the quality of their care. We look forward to partnering in future projects that improve the life of both our and their patients.</t>
  </si>
  <si>
    <t>Respondent 2</t>
  </si>
  <si>
    <t>Dry Harbor Nursing and Rehabilitation Center</t>
  </si>
  <si>
    <t>9/12/2025 9/16/2025 9/22/2025 9/23/2025 9/25/2025</t>
  </si>
  <si>
    <t>organizations representing residents</t>
  </si>
  <si>
    <t>No</t>
  </si>
  <si>
    <t>Virtual Survey</t>
  </si>
  <si>
    <t>Respondent 3</t>
  </si>
  <si>
    <t>Healthfirst</t>
  </si>
  <si>
    <t>other</t>
  </si>
  <si>
    <t>Managed Care Organization</t>
  </si>
  <si>
    <t>Respondent 4</t>
  </si>
  <si>
    <t>9/23/25, 9/25/25</t>
  </si>
  <si>
    <t>Respondent 5</t>
  </si>
  <si>
    <t>Woodcrest Rehabilitation Center</t>
  </si>
  <si>
    <t>9/12/2025 
9/16/2025 
9/22/2025
9/26/2025
9/30/2025</t>
  </si>
  <si>
    <t xml:space="preserve">residents of the facility’s service area </t>
  </si>
  <si>
    <t>Undecided</t>
  </si>
  <si>
    <t>Respondent 6</t>
  </si>
  <si>
    <t>Ozanam Hall of Queens Nursing Home, Inc.</t>
  </si>
  <si>
    <t>9/12/2025 9/16/2025 9/22/2025 9/26/2025 10/1/2025</t>
  </si>
  <si>
    <t>Nursing home residents</t>
  </si>
  <si>
    <t>Respondent 7</t>
  </si>
  <si>
    <t>Franklin Center for Rehabilitation and Nursing</t>
  </si>
  <si>
    <t>9/12/2025 9/16/2025 9/22/2025 9/26/2025 10/2/2025</t>
  </si>
  <si>
    <t>Skilled nursing facility</t>
  </si>
  <si>
    <t>Respondent 8</t>
  </si>
  <si>
    <t>Health Center, Inc.</t>
  </si>
  <si>
    <t>9/12/2025 9/16/2025 9/22/2025  9/26/2025 10/14/25</t>
  </si>
  <si>
    <t>Payor and Provider for unionized hotel workers and their families in the metro area</t>
  </si>
  <si>
    <t>Respondent 9</t>
  </si>
  <si>
    <t>Respondent 10</t>
  </si>
  <si>
    <t>Long Island Care Center</t>
  </si>
  <si>
    <t>9/26/2025 10/14/2025</t>
  </si>
  <si>
    <t>Respondent 11</t>
  </si>
  <si>
    <t>City Council</t>
  </si>
  <si>
    <t>Elected Official's office</t>
  </si>
  <si>
    <t>Respondent 12</t>
  </si>
  <si>
    <t>APICHA</t>
  </si>
  <si>
    <t>9/12/2025 9/16/2025  9/23/2025 9/26/2025 10/16/2025</t>
  </si>
  <si>
    <t>Public Health expert and a Federally Qualified Health Center</t>
  </si>
  <si>
    <t>The respondent expressed strong support for Flushing Hospital Medical Center (FHMC), which serves a culturally and ethnically diverse population including patients with multiple co-morbidities and signficant adverse health-related social needs. The respondent feels FHMC's services support critical community needs.</t>
  </si>
  <si>
    <t>Respondent 13</t>
  </si>
  <si>
    <t>Elmhurst Care Center</t>
  </si>
  <si>
    <t>9/12/2025
9/16/2025 
9/22/2025 
9/26/2025 10/16/2025</t>
  </si>
  <si>
    <t>Respondent 14</t>
  </si>
  <si>
    <t>Somos Innovation</t>
  </si>
  <si>
    <t>9/12/2025 9/16/2025 9/22/2025 9/26/2025 10/16/2025</t>
  </si>
  <si>
    <t> </t>
  </si>
  <si>
    <t>ZCTA # 11354, New York</t>
  </si>
  <si>
    <t>ZCTA # 11355, New York</t>
  </si>
  <si>
    <t>ZCTA # 11356, New York</t>
  </si>
  <si>
    <t>ZCTA # 11357, New York</t>
  </si>
  <si>
    <t>ZCTA # 11358, New York</t>
  </si>
  <si>
    <t>ZCTA # 11359, New York</t>
  </si>
  <si>
    <t>ZCTA # 11360, New York</t>
  </si>
  <si>
    <t>ZCTA # 11365, New York</t>
  </si>
  <si>
    <t>ZCTA # 11366, New York</t>
  </si>
  <si>
    <t>ZCTA # 11367, New York</t>
  </si>
  <si>
    <t>ZCTA # 11368, New York</t>
  </si>
  <si>
    <t>ZCTA # 11369, New York</t>
  </si>
  <si>
    <t>ZCTA # 11370, New York</t>
  </si>
  <si>
    <t>ZCTA # 11372, New York</t>
  </si>
  <si>
    <t>ZCTA # 11373, New York</t>
  </si>
  <si>
    <t>ZCTA # 11377, New York</t>
  </si>
  <si>
    <t>ZCTA # 11378, New York</t>
  </si>
  <si>
    <t>ZCTA # 11412, New York</t>
  </si>
  <si>
    <t>ZCTA # 11414, New York</t>
  </si>
  <si>
    <t>ZCTA # 11415 New York</t>
  </si>
  <si>
    <t>ZCTA # 11416 New York</t>
  </si>
  <si>
    <t>ZCTA # 11417 New York</t>
  </si>
  <si>
    <t>ZCTA # 11418 New York</t>
  </si>
  <si>
    <t>ZCTA # 11419 New York</t>
  </si>
  <si>
    <t>ZCTA # 11420 New York</t>
  </si>
  <si>
    <t>ZCTA # 11421 New York</t>
  </si>
  <si>
    <t>ZCTA # 11423 New York</t>
  </si>
  <si>
    <t>ZCTA # 11430 New York</t>
  </si>
  <si>
    <t>ZCTA # 11432 New York</t>
  </si>
  <si>
    <t>ZCTA # 11433 New York</t>
  </si>
  <si>
    <t>ZCTA # 11434 New York</t>
  </si>
  <si>
    <t>ZCTA # 11435 New York</t>
  </si>
  <si>
    <t>ZCTA # 11436 New York</t>
  </si>
  <si>
    <t>Label</t>
  </si>
  <si>
    <t>Estimate</t>
  </si>
  <si>
    <t>Margin of Error</t>
  </si>
  <si>
    <t>Percent</t>
  </si>
  <si>
    <t>Percent Margin of Error</t>
  </si>
  <si>
    <t>PSA Total</t>
  </si>
  <si>
    <t>PSA %</t>
  </si>
  <si>
    <t>SEX AND AGE (Census Table DP05)</t>
  </si>
  <si>
    <t>Total population</t>
  </si>
  <si>
    <t>(X)</t>
  </si>
  <si>
    <t>Male</t>
  </si>
  <si>
    <t>-</t>
  </si>
  <si>
    <t>**</t>
  </si>
  <si>
    <t>Female</t>
  </si>
  <si>
    <t>Sex ratio (males per 100 females)</t>
  </si>
  <si>
    <t>Under 5 years</t>
  </si>
  <si>
    <t>5 to 9 years</t>
  </si>
  <si>
    <t>10 to 14 years</t>
  </si>
  <si>
    <t>15 to 19 years</t>
  </si>
  <si>
    <t>20 to 24 years</t>
  </si>
  <si>
    <t>25 to 34 years</t>
  </si>
  <si>
    <t>35 to 44 years</t>
  </si>
  <si>
    <t>45 to 54 years</t>
  </si>
  <si>
    <t>55 to 59 years</t>
  </si>
  <si>
    <t>60 to 64 years</t>
  </si>
  <si>
    <t>65 to 74 years</t>
  </si>
  <si>
    <t>75 to 84 years</t>
  </si>
  <si>
    <t>85 years and over</t>
  </si>
  <si>
    <t>Median age (years)</t>
  </si>
  <si>
    <t xml:space="preserve">RACE (Census Table DP05) </t>
  </si>
  <si>
    <t>One race</t>
  </si>
  <si>
    <t>Two or more races</t>
  </si>
  <si>
    <t>White</t>
  </si>
  <si>
    <t>Black or African American</t>
  </si>
  <si>
    <t>American Indian and Alaska Native</t>
  </si>
  <si>
    <t>Asian</t>
  </si>
  <si>
    <t>Native Hawaiian and Other Pacific Islander</t>
  </si>
  <si>
    <t>Some other race</t>
  </si>
  <si>
    <t>HISPANIC OR LATINO AND RACE (Census Table DP05)</t>
  </si>
  <si>
    <t>Hispanic or Latino (of any race)</t>
  </si>
  <si>
    <t>Not Hispanic or Latino</t>
  </si>
  <si>
    <t xml:space="preserve">HEALTH INSURANCE COVERAGE (Census Table DP03) </t>
  </si>
  <si>
    <t>Civilian noninstitutionalized population</t>
  </si>
  <si>
    <t>With health insurance coverage</t>
  </si>
  <si>
    <t>With private health insurance</t>
  </si>
  <si>
    <t>With public coverage</t>
  </si>
  <si>
    <t>No health insurance coverage</t>
  </si>
  <si>
    <t>DISABILITY STATUS OF THE CIVILIAN NONINSTITUTIONALIZED POPULATION (Census Table DP02)</t>
  </si>
  <si>
    <t>Total Civilian Noninstitutionalized Population</t>
  </si>
  <si>
    <t>With a disability</t>
  </si>
  <si>
    <t>PLACE OF BIRTH (Census Table DP02)</t>
  </si>
  <si>
    <t>US-born (includes all US territories)</t>
  </si>
  <si>
    <t>Foreign-born</t>
  </si>
  <si>
    <t>IN HOUSEHOLDS (Census Table B09019)</t>
  </si>
  <si>
    <t>Opposite-sex spouse</t>
  </si>
  <si>
    <t>Same-sex spouse</t>
  </si>
  <si>
    <t>Opposite-sex unmarried partner</t>
  </si>
  <si>
    <t>Same-sex unmarried partner</t>
  </si>
  <si>
    <t>GEO_ID</t>
  </si>
  <si>
    <t>NAME</t>
  </si>
  <si>
    <t>DP03_0119PE</t>
  </si>
  <si>
    <t>DP03_0119PM</t>
  </si>
  <si>
    <t>DP03_0062E</t>
  </si>
  <si>
    <t>DP03_0062M</t>
  </si>
  <si>
    <t>DP03_0074PE</t>
  </si>
  <si>
    <t>DP03_0074PM</t>
  </si>
  <si>
    <t>DP03_0005PE</t>
  </si>
  <si>
    <t>DP03_0005PM</t>
  </si>
  <si>
    <t>DP02_0067PE</t>
  </si>
  <si>
    <t>DP02_0067PM</t>
  </si>
  <si>
    <t>DP04_0058PE</t>
  </si>
  <si>
    <t>DP04_0058PM</t>
  </si>
  <si>
    <t>Geography</t>
  </si>
  <si>
    <t>ZCTA Name</t>
  </si>
  <si>
    <t>Percent!!PERCENTAGE OF FAMILIES AND PEOPLE WHOSE INCOME IN THE PAST 12 MONTHS IS BELOW THE POVERTY LEVEL!!All families</t>
  </si>
  <si>
    <t>Percent Margin of Error!!PERCENTAGE OF FAMILIES AND PEOPLE WHOSE INCOME IN THE PAST 12 MONTHS IS BELOW THE POVERTY LEVEL!!All families</t>
  </si>
  <si>
    <t>Estimate!!INCOME AND BENEFITS (IN 2021 INFLATION-ADJUSTED DOLLARS)!!Total households!!Median household income (dollars)</t>
  </si>
  <si>
    <t>Margin of Error!!INCOME AND BENEFITS (IN 2021 INFLATION-ADJUSTED DOLLARS)!!Total households!!Median household income (dollars)</t>
  </si>
  <si>
    <t>Percent!!INCOME AND BENEFITS (IN 2021 INFLATION-ADJUSTED DOLLARS)!!Total households!!With Food Stamp/SNAP benefits in the past 12 months</t>
  </si>
  <si>
    <t>Percent Margin of Error!!INCOME AND BENEFITS (IN 2021 INFLATION-ADJUSTED DOLLARS)!!Total households!!With Food Stamp/SNAP benefits in the past 12 months</t>
  </si>
  <si>
    <t>Percent!!EMPLOYMENT STATUS!!Population 16 years and over!!In labor force!!Civilian labor force!!Unemployed</t>
  </si>
  <si>
    <t>Percent Margin of Error!!EMPLOYMENT STATUS!!Population 16 years and over!!In labor force!!Civilian labor force!!Unemployed</t>
  </si>
  <si>
    <t>Percent!!EDUCATIONAL ATTAINMENT!!Population 25 years and over!!High school graduate or higher</t>
  </si>
  <si>
    <t>Percent Margin of Error!!EDUCATIONAL ATTAINMENT!!Population 25 years and over!!High school graduate or higher</t>
  </si>
  <si>
    <t>Percent!!VEHICLES AVAILABLE!!Occupied housing units!!No vehicles available</t>
  </si>
  <si>
    <t>Percent Margin of Error!!VEHICLES AVAILABLE!!Occupied housing units!!No vehicles available</t>
  </si>
  <si>
    <t>Queens County</t>
  </si>
  <si>
    <t>New Life Medical Esthetics &amp; Wellness, PLLC 128 Mott Street, New York, NY 10013 (212) 219-2723</t>
  </si>
  <si>
    <t>Dr. James V. McDonald</t>
  </si>
  <si>
    <t>Commissioner, New York State Department of Health</t>
  </si>
  <si>
    <t>Office of Primary Care and Health Systems Management</t>
  </si>
  <si>
    <t>Corning Tower, Empire State Plaza, Albany, New York 12237</t>
  </si>
  <si>
    <t>Re: Letter of Support for Flushing Hospital Medical Center’s Application to the Safety Net Hospital Transformation Program to Fund the Center for Integrative Behavioral Medicine</t>
  </si>
  <si>
    <t>Dear Dr. McDonald,</t>
  </si>
  <si>
    <t>I write you today to express my strong support for Flushing Hospital Medical Center’s (Flushing Hospital) application for support under New York’s Safety Net Transformation Program (SNTP). An SNTP award to Flushing Hospital in collaboration with their application partners Healthfirst and the Charles B. Wang Community Health Center will fund the development of Center for Integrative Behavioral Medicine on the campus of Flushing Hospital to provide local, high-quality mental and behavioral health services and treatment of substance use disorder for the people of Queens County.</t>
  </si>
  <si>
    <t>Established in 1884, Flushing Hospital is an accredited 293-bed voluntary, not-for-profit teaching hospital dedicated to serving the residents of North, West, and Central Queens. Flushing Hospital’s primary and secondary service areas of over 1.9 million people are comprised of a diverse, underserved population, with many residents being members of racial and ethnic minority groups and/or living below the poverty line. As a safety-net provider dedicated to serving a large population of Medicaid patients, Flushing Hospital does not have access to the funding required to develop Center for Integrative Behavioral Medicine without State assistance. Healthfirst is New York’s largest non-profit health insurer, providing Medicaid plans, Medicare Advantage plans, long-term care and other integrated plans, qualified health plans and individual and small group plans for over 2 million members. The Charles B. Wang Community Health Center is a non-profit, Federally Qualified Health Center (FQHC) with multiple locations in Flushing, Queens and Lower Manhattan that provides culturally and linguistically appropriate health education information and activities, free health screenings, vaccinations, and other resources to empower community residents to lead healthier lifestyles.</t>
  </si>
  <si>
    <t>Flushing Hospital serves a population that is both culturally and ethnically diverse, including a large population of patients with multiple co-morbidities and significant adverse health-related social needs. The proposed Center for Integrative Behavioral Medicine on the campus of Flushing Hospital will include the creation of an Inpatient Rehabilitation Unit for Substance Use Disorder (SUD), establishment of an OMH Personalized Recovery Oriented Service (PROS) Program and the development of an Integrated Telepsychiatry Hub. In addition, funds will be used to renovate and modernize Flushing Hospital’s Chemical Dependency Unit.</t>
  </si>
  <si>
    <t>The State’s investment in Flushing Hospital’s collaboration with Healthfirst and the Charles B. Wang Community Health Center under the SNTP will support a critical community need, increasing access to much needed health care services to improve the acute and ongoing mental and behavioral health needs of the Queens community and those living with substance use disorders, as well as introducing innovative integrated health strategies to address prevention and chronic illness management for these patients.</t>
  </si>
  <si>
    <t>This funding is a vital opportunity to further ensure equitable access to health care services for one of the most vibrant and diverse patient populations in New York State. I respectfully ask that you give Flushing Hospital’s application your full and fair consideration.</t>
  </si>
  <si>
    <t>Thank you,</t>
  </si>
  <si>
    <t>Lisa Eng, DO, FACOG</t>
  </si>
  <si>
    <t>CEO, New Life Medical Esthetics and Wellness, NY Birthing Center, APICHA FQHC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</si>
</sst>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Times New Roman"/>
      <family val="1"/>
    </font>
    <font>
      <sz val="11"/>
      <color rgb="FF000000"/>
      <name val="Calibri"/>
      <family val="2"/>
    </font>
    <font>
      <sz val="11"/>
      <name val="Arial"/>
      <family val="2"/>
    </font>
    <font>
      <sz val="11"/>
      <color rgb="FF000000"/>
      <name val="Arial"/>
      <family val="2"/>
    </font>
    <font>
      <sz val="11"/>
      <color theme="1"/>
      <name val="Arial"/>
      <family val="2"/>
    </font>
    <font>
      <b/>
      <sz val="11"/>
      <name val="Arial"/>
      <family val="2"/>
    </font>
    <font>
      <b/>
      <sz val="11"/>
      <color rgb="FF000000"/>
      <name val="Arial"/>
      <family val="2"/>
    </font>
    <font>
      <sz val="11"/>
      <name val="Times New Roman"/>
      <family val="1"/>
    </font>
    <font>
      <sz val="11"/>
      <name val="Calibri"/>
      <family val="2"/>
    </font>
    <font>
      <b/>
      <sz val="11"/>
      <color theme="1"/>
      <name val="Arial"/>
      <family val="2"/>
    </font>
    <font>
      <sz val="8"/>
      <name val="Calibri"/>
      <family val="2"/>
      <scheme val="minor"/>
    </font>
    <font>
      <b/>
      <sz val="11"/>
      <color theme="1"/>
      <name val="Calibri"/>
      <family val="2"/>
      <scheme val="minor"/>
    </font>
  </fonts>
  <fills count="2">
    <fill>
      <patternFill patternType="none"/>
    </fill>
    <fill>
      <patternFill patternType="gray125"/>
    </fill>
  </fills>
  <borders count="10">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s>
  <cellStyleXfs count="1">
    <xf numFmtId="0" fontId="0" fillId="0" borderId="0"/>
  </cellStyleXfs>
  <cellXfs count="51">
    <xf numFmtId="0" fontId="0" fillId="0" borderId="0" xfId="0"/>
    <xf numFmtId="0" fontId="1" fillId="0" borderId="0" xfId="0" applyFont="1"/>
    <xf numFmtId="0" fontId="2" fillId="0" borderId="0" xfId="0" applyFont="1"/>
    <xf numFmtId="0" fontId="2" fillId="0" borderId="0" xfId="0" quotePrefix="1" applyFont="1"/>
    <xf numFmtId="0" fontId="3" fillId="0" borderId="2" xfId="0" applyFont="1" applyBorder="1" applyAlignment="1">
      <alignment wrapText="1"/>
    </xf>
    <xf numFmtId="0" fontId="6" fillId="0" borderId="0" xfId="0" applyFont="1" applyAlignment="1">
      <alignment wrapText="1"/>
    </xf>
    <xf numFmtId="0" fontId="7" fillId="0" borderId="0" xfId="0" applyFont="1" applyAlignment="1">
      <alignment wrapText="1"/>
    </xf>
    <xf numFmtId="0" fontId="4" fillId="0" borderId="0" xfId="0" applyFont="1" applyAlignment="1">
      <alignment wrapText="1"/>
    </xf>
    <xf numFmtId="0" fontId="5" fillId="0" borderId="0" xfId="0" applyFont="1"/>
    <xf numFmtId="0" fontId="4" fillId="0" borderId="0" xfId="0" applyFont="1"/>
    <xf numFmtId="0" fontId="3" fillId="0" borderId="3" xfId="0" applyFont="1" applyBorder="1" applyAlignment="1">
      <alignment wrapText="1"/>
    </xf>
    <xf numFmtId="0" fontId="3" fillId="0" borderId="0" xfId="0" applyFont="1" applyAlignment="1">
      <alignment wrapText="1"/>
    </xf>
    <xf numFmtId="0" fontId="8" fillId="0" borderId="0" xfId="0" applyFont="1"/>
    <xf numFmtId="0" fontId="3" fillId="0" borderId="5" xfId="0" applyFont="1" applyBorder="1" applyAlignment="1">
      <alignment wrapText="1"/>
    </xf>
    <xf numFmtId="0" fontId="3" fillId="0" borderId="6" xfId="0" applyFont="1" applyBorder="1" applyAlignment="1">
      <alignment wrapText="1"/>
    </xf>
    <xf numFmtId="0" fontId="9" fillId="0" borderId="7" xfId="0" applyFont="1" applyBorder="1" applyAlignment="1">
      <alignment wrapText="1"/>
    </xf>
    <xf numFmtId="0" fontId="9" fillId="0" borderId="0" xfId="0" applyFont="1" applyAlignment="1">
      <alignment wrapText="1"/>
    </xf>
    <xf numFmtId="0" fontId="9" fillId="0" borderId="8" xfId="0" applyFont="1" applyBorder="1" applyAlignment="1">
      <alignment wrapText="1"/>
    </xf>
    <xf numFmtId="0" fontId="2" fillId="0" borderId="7" xfId="0" quotePrefix="1" applyFont="1" applyBorder="1" applyAlignment="1">
      <alignment wrapText="1"/>
    </xf>
    <xf numFmtId="0" fontId="2" fillId="0" borderId="0" xfId="0" applyFont="1" applyAlignment="1">
      <alignment wrapText="1"/>
    </xf>
    <xf numFmtId="0" fontId="2" fillId="0" borderId="8" xfId="0" applyFont="1" applyBorder="1" applyAlignment="1">
      <alignment wrapText="1"/>
    </xf>
    <xf numFmtId="0" fontId="2" fillId="0" borderId="7" xfId="0" applyFont="1" applyBorder="1" applyAlignment="1">
      <alignment wrapText="1"/>
    </xf>
    <xf numFmtId="3" fontId="2" fillId="0" borderId="7" xfId="0" applyNumberFormat="1" applyFont="1" applyBorder="1" applyAlignment="1">
      <alignment wrapText="1"/>
    </xf>
    <xf numFmtId="0" fontId="0" fillId="0" borderId="8" xfId="0" applyBorder="1"/>
    <xf numFmtId="0" fontId="0" fillId="0" borderId="7" xfId="0" applyBorder="1"/>
    <xf numFmtId="0" fontId="0" fillId="0" borderId="6" xfId="0" applyBorder="1"/>
    <xf numFmtId="0" fontId="0" fillId="0" borderId="9" xfId="0" applyBorder="1"/>
    <xf numFmtId="0" fontId="0" fillId="0" borderId="3" xfId="0" applyBorder="1"/>
    <xf numFmtId="0" fontId="4" fillId="0" borderId="0" xfId="0" applyFont="1" applyAlignment="1">
      <alignment vertical="center" wrapText="1"/>
    </xf>
    <xf numFmtId="0" fontId="0" fillId="0" borderId="0" xfId="0" applyAlignment="1">
      <alignment vertical="center" wrapText="1"/>
    </xf>
    <xf numFmtId="0" fontId="10" fillId="0" borderId="0" xfId="0" applyFont="1"/>
    <xf numFmtId="164" fontId="0" fillId="0" borderId="0" xfId="0" applyNumberFormat="1"/>
    <xf numFmtId="0" fontId="3" fillId="0" borderId="9" xfId="0" applyFont="1" applyBorder="1" applyAlignment="1">
      <alignment wrapText="1"/>
    </xf>
    <xf numFmtId="164" fontId="0" fillId="0" borderId="8" xfId="0" applyNumberFormat="1" applyBorder="1"/>
    <xf numFmtId="164" fontId="0" fillId="0" borderId="3" xfId="0" applyNumberFormat="1" applyBorder="1"/>
    <xf numFmtId="0" fontId="3" fillId="0" borderId="5" xfId="0" applyFont="1" applyBorder="1" applyAlignment="1">
      <alignment horizontal="center" wrapText="1"/>
    </xf>
    <xf numFmtId="0" fontId="3" fillId="0" borderId="4" xfId="0" applyFont="1" applyBorder="1" applyAlignment="1">
      <alignment horizontal="center" wrapText="1"/>
    </xf>
    <xf numFmtId="0" fontId="0" fillId="0" borderId="5" xfId="0" applyBorder="1"/>
    <xf numFmtId="0" fontId="0" fillId="0" borderId="4" xfId="0" applyBorder="1"/>
    <xf numFmtId="3" fontId="0" fillId="0" borderId="7" xfId="0" applyNumberFormat="1" applyBorder="1"/>
    <xf numFmtId="0" fontId="1" fillId="0" borderId="0" xfId="0" applyFont="1" applyAlignment="1">
      <alignment wrapText="1"/>
    </xf>
    <xf numFmtId="0" fontId="1" fillId="0" borderId="0" xfId="0" applyFont="1" applyAlignment="1">
      <alignment horizontal="left" vertical="center" wrapText="1"/>
    </xf>
    <xf numFmtId="16" fontId="1" fillId="0" borderId="0" xfId="0" applyNumberFormat="1" applyFont="1" applyAlignment="1">
      <alignment wrapText="1"/>
    </xf>
    <xf numFmtId="14" fontId="1" fillId="0" borderId="0" xfId="0" applyNumberFormat="1" applyFont="1" applyAlignment="1">
      <alignment horizontal="left" wrapText="1"/>
    </xf>
    <xf numFmtId="0" fontId="3" fillId="0" borderId="0" xfId="0" applyFont="1" applyAlignment="1">
      <alignment horizontal="left" wrapText="1"/>
    </xf>
    <xf numFmtId="0" fontId="0" fillId="0" borderId="0" xfId="0" applyAlignment="1">
      <alignment vertical="top" wrapText="1"/>
    </xf>
    <xf numFmtId="0" fontId="12" fillId="0" borderId="0" xfId="0" applyFont="1" applyAlignment="1">
      <alignment vertical="top" wrapText="1"/>
    </xf>
    <xf numFmtId="14" fontId="0" fillId="0" borderId="0" xfId="0" applyNumberFormat="1" applyAlignment="1">
      <alignment vertical="top" wrapText="1"/>
    </xf>
    <xf numFmtId="0" fontId="3" fillId="0" borderId="5" xfId="0" applyFont="1" applyBorder="1" applyAlignment="1">
      <alignment wrapText="1"/>
    </xf>
    <xf numFmtId="0" fontId="3" fillId="0" borderId="1" xfId="0" applyFont="1" applyBorder="1" applyAlignment="1">
      <alignment wrapText="1"/>
    </xf>
    <xf numFmtId="0" fontId="3" fillId="0" borderId="4" xfId="0" applyFont="1" applyBorder="1"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13</xdr:row>
      <xdr:rowOff>685800</xdr:rowOff>
    </xdr:from>
    <xdr:to>
      <xdr:col>0</xdr:col>
      <xdr:colOff>847725</xdr:colOff>
      <xdr:row>14</xdr:row>
      <xdr:rowOff>523875</xdr:rowOff>
    </xdr:to>
    <xdr:pic>
      <xdr:nvPicPr>
        <xdr:cNvPr id="2" name="Picture 1">
          <a:extLst>
            <a:ext uri="{FF2B5EF4-FFF2-40B4-BE49-F238E27FC236}">
              <a16:creationId xmlns:a16="http://schemas.microsoft.com/office/drawing/2014/main" id="{00D17516-6FE4-458D-03A6-FD22ED42E9E3}"/>
            </a:ext>
          </a:extLst>
        </xdr:cNvPr>
        <xdr:cNvPicPr>
          <a:picLocks noChangeAspect="1"/>
        </xdr:cNvPicPr>
      </xdr:nvPicPr>
      <xdr:blipFill>
        <a:blip xmlns:r="http://schemas.openxmlformats.org/officeDocument/2006/relationships" r:embed="rId1"/>
        <a:stretch>
          <a:fillRect/>
        </a:stretch>
      </xdr:blipFill>
      <xdr:spPr>
        <a:xfrm>
          <a:off x="0" y="9753600"/>
          <a:ext cx="847725" cy="5238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A4954-E88F-4E5F-B3D7-FD5307FF23ED}">
  <sheetPr>
    <pageSetUpPr fitToPage="1"/>
  </sheetPr>
  <dimension ref="A1:L16"/>
  <sheetViews>
    <sheetView tabSelected="1" zoomScale="70" zoomScaleNormal="70" workbookViewId="0"/>
  </sheetViews>
  <sheetFormatPr defaultColWidth="9.109375" defaultRowHeight="13.8" x14ac:dyDescent="0.25"/>
  <cols>
    <col min="1" max="1" width="27.33203125" style="1" customWidth="1"/>
    <col min="2" max="2" width="19.33203125" style="1" customWidth="1"/>
    <col min="3" max="3" width="10.88671875" style="1" customWidth="1"/>
    <col min="4" max="4" width="15.6640625" style="40" customWidth="1"/>
    <col min="5" max="5" width="19.44140625" style="40" customWidth="1"/>
    <col min="6" max="6" width="21.6640625" style="1" customWidth="1"/>
    <col min="7" max="7" width="23.6640625" style="1" customWidth="1"/>
    <col min="8" max="8" width="22.6640625" style="1" customWidth="1"/>
    <col min="9" max="9" width="19.44140625" style="1" customWidth="1"/>
    <col min="10" max="10" width="22.109375" style="1" customWidth="1"/>
    <col min="11" max="11" width="38.6640625" style="41" customWidth="1"/>
    <col min="12" max="12" width="30.33203125" style="1" customWidth="1"/>
    <col min="13" max="16384" width="9.109375" style="1"/>
  </cols>
  <sheetData>
    <row r="1" spans="1:12" s="12" customFormat="1" ht="69" x14ac:dyDescent="0.25">
      <c r="A1" s="11" t="s">
        <v>0</v>
      </c>
      <c r="B1" s="11" t="s">
        <v>1</v>
      </c>
      <c r="C1" s="11" t="s">
        <v>2</v>
      </c>
      <c r="D1" s="11" t="s">
        <v>3</v>
      </c>
      <c r="E1" s="11" t="s">
        <v>4</v>
      </c>
      <c r="F1" s="11" t="s">
        <v>5</v>
      </c>
      <c r="G1" s="11" t="s">
        <v>6</v>
      </c>
      <c r="H1" s="11" t="s">
        <v>7</v>
      </c>
      <c r="I1" s="11" t="s">
        <v>8</v>
      </c>
      <c r="J1" s="11" t="s">
        <v>9</v>
      </c>
      <c r="K1" s="44" t="s">
        <v>10</v>
      </c>
      <c r="L1" s="11" t="s">
        <v>11</v>
      </c>
    </row>
    <row r="2" spans="1:12" ht="124.2" x14ac:dyDescent="0.25">
      <c r="A2" s="1" t="s">
        <v>12</v>
      </c>
      <c r="B2" s="1" t="s">
        <v>13</v>
      </c>
      <c r="C2" s="42" t="s">
        <v>14</v>
      </c>
      <c r="D2" s="40" t="s">
        <v>15</v>
      </c>
      <c r="E2" s="40" t="s">
        <v>16</v>
      </c>
      <c r="F2" s="1" t="s">
        <v>17</v>
      </c>
      <c r="G2" s="1" t="s">
        <v>18</v>
      </c>
      <c r="H2" s="1" t="s">
        <v>19</v>
      </c>
      <c r="I2" s="1" t="s">
        <v>20</v>
      </c>
      <c r="J2" s="1" t="s">
        <v>20</v>
      </c>
      <c r="K2" s="41" t="s">
        <v>21</v>
      </c>
    </row>
    <row r="3" spans="1:12" ht="69" x14ac:dyDescent="0.25">
      <c r="A3" s="1" t="s">
        <v>22</v>
      </c>
      <c r="B3" s="40" t="s">
        <v>23</v>
      </c>
      <c r="C3" s="42" t="s">
        <v>24</v>
      </c>
      <c r="D3" s="40" t="s">
        <v>25</v>
      </c>
      <c r="F3" s="1" t="s">
        <v>26</v>
      </c>
      <c r="G3" s="1" t="s">
        <v>27</v>
      </c>
      <c r="H3" s="1" t="s">
        <v>19</v>
      </c>
      <c r="I3" s="1" t="s">
        <v>19</v>
      </c>
      <c r="J3" s="1" t="s">
        <v>19</v>
      </c>
    </row>
    <row r="4" spans="1:12" ht="69" x14ac:dyDescent="0.25">
      <c r="A4" s="1" t="s">
        <v>28</v>
      </c>
      <c r="B4" s="1" t="s">
        <v>29</v>
      </c>
      <c r="C4" s="42" t="s">
        <v>24</v>
      </c>
      <c r="D4" s="40" t="s">
        <v>30</v>
      </c>
      <c r="E4" s="40" t="s">
        <v>31</v>
      </c>
      <c r="F4" s="1" t="s">
        <v>26</v>
      </c>
      <c r="G4" s="1" t="s">
        <v>27</v>
      </c>
      <c r="H4" s="1" t="s">
        <v>19</v>
      </c>
      <c r="I4" s="1" t="s">
        <v>19</v>
      </c>
      <c r="J4" s="1" t="s">
        <v>26</v>
      </c>
    </row>
    <row r="5" spans="1:12" ht="27.6" x14ac:dyDescent="0.25">
      <c r="A5" s="1" t="s">
        <v>32</v>
      </c>
      <c r="B5" s="1" t="s">
        <v>29</v>
      </c>
      <c r="C5" s="42" t="s">
        <v>33</v>
      </c>
      <c r="D5" s="40" t="s">
        <v>30</v>
      </c>
      <c r="E5" s="40" t="s">
        <v>31</v>
      </c>
      <c r="F5" s="1" t="s">
        <v>26</v>
      </c>
      <c r="G5" s="1" t="s">
        <v>27</v>
      </c>
      <c r="H5" s="1" t="s">
        <v>19</v>
      </c>
      <c r="I5" s="1" t="s">
        <v>19</v>
      </c>
      <c r="J5" s="1" t="s">
        <v>26</v>
      </c>
    </row>
    <row r="6" spans="1:12" ht="69" x14ac:dyDescent="0.25">
      <c r="A6" s="1" t="s">
        <v>34</v>
      </c>
      <c r="B6" s="40" t="s">
        <v>35</v>
      </c>
      <c r="C6" s="42" t="s">
        <v>36</v>
      </c>
      <c r="D6" s="40" t="s">
        <v>37</v>
      </c>
      <c r="F6" s="1" t="s">
        <v>26</v>
      </c>
      <c r="G6" s="1" t="s">
        <v>27</v>
      </c>
      <c r="H6" s="1" t="s">
        <v>19</v>
      </c>
      <c r="I6" s="1" t="s">
        <v>19</v>
      </c>
      <c r="J6" s="1" t="s">
        <v>38</v>
      </c>
    </row>
    <row r="7" spans="1:12" ht="69" x14ac:dyDescent="0.25">
      <c r="A7" s="1" t="s">
        <v>39</v>
      </c>
      <c r="B7" s="40" t="s">
        <v>40</v>
      </c>
      <c r="C7" s="42" t="s">
        <v>41</v>
      </c>
      <c r="D7" s="40" t="s">
        <v>30</v>
      </c>
      <c r="E7" s="40" t="s">
        <v>42</v>
      </c>
      <c r="F7" s="1" t="s">
        <v>26</v>
      </c>
      <c r="G7" s="1" t="s">
        <v>27</v>
      </c>
      <c r="H7" s="1" t="s">
        <v>19</v>
      </c>
      <c r="I7" s="1" t="s">
        <v>19</v>
      </c>
      <c r="J7" s="1" t="s">
        <v>26</v>
      </c>
    </row>
    <row r="8" spans="1:12" ht="69" x14ac:dyDescent="0.25">
      <c r="A8" s="1" t="s">
        <v>43</v>
      </c>
      <c r="B8" s="40" t="s">
        <v>44</v>
      </c>
      <c r="C8" s="42" t="s">
        <v>45</v>
      </c>
      <c r="D8" s="40" t="s">
        <v>30</v>
      </c>
      <c r="E8" s="40" t="s">
        <v>46</v>
      </c>
      <c r="F8" s="1" t="s">
        <v>26</v>
      </c>
      <c r="G8" s="1" t="s">
        <v>27</v>
      </c>
      <c r="H8" s="1" t="s">
        <v>19</v>
      </c>
      <c r="I8" s="1" t="s">
        <v>19</v>
      </c>
      <c r="J8" s="1" t="s">
        <v>26</v>
      </c>
    </row>
    <row r="9" spans="1:12" ht="69" x14ac:dyDescent="0.25">
      <c r="A9" s="1" t="s">
        <v>47</v>
      </c>
      <c r="B9" s="1" t="s">
        <v>48</v>
      </c>
      <c r="C9" s="42" t="s">
        <v>49</v>
      </c>
      <c r="D9" s="40" t="s">
        <v>30</v>
      </c>
      <c r="E9" s="40" t="s">
        <v>50</v>
      </c>
      <c r="F9" s="1" t="s">
        <v>26</v>
      </c>
      <c r="G9" s="1" t="s">
        <v>27</v>
      </c>
      <c r="H9" s="1" t="s">
        <v>19</v>
      </c>
      <c r="I9" s="1" t="s">
        <v>19</v>
      </c>
      <c r="J9" s="1" t="s">
        <v>19</v>
      </c>
    </row>
    <row r="10" spans="1:12" ht="69" x14ac:dyDescent="0.25">
      <c r="A10" s="1" t="s">
        <v>51</v>
      </c>
      <c r="B10" s="1" t="s">
        <v>48</v>
      </c>
      <c r="C10" s="43">
        <v>45944</v>
      </c>
      <c r="D10" s="40" t="s">
        <v>30</v>
      </c>
      <c r="E10" s="40" t="s">
        <v>50</v>
      </c>
      <c r="F10" s="1" t="s">
        <v>26</v>
      </c>
      <c r="G10" s="1" t="s">
        <v>27</v>
      </c>
      <c r="H10" s="1" t="s">
        <v>19</v>
      </c>
      <c r="I10" s="1" t="s">
        <v>19</v>
      </c>
      <c r="J10" s="1" t="s">
        <v>19</v>
      </c>
    </row>
    <row r="11" spans="1:12" ht="41.4" x14ac:dyDescent="0.25">
      <c r="A11" s="1" t="s">
        <v>52</v>
      </c>
      <c r="B11" s="1" t="s">
        <v>53</v>
      </c>
      <c r="C11" s="42" t="s">
        <v>54</v>
      </c>
      <c r="D11" s="40" t="s">
        <v>25</v>
      </c>
      <c r="F11" s="1" t="s">
        <v>19</v>
      </c>
      <c r="G11" s="1" t="s">
        <v>27</v>
      </c>
      <c r="H11" s="1" t="s">
        <v>19</v>
      </c>
      <c r="I11" s="1" t="s">
        <v>19</v>
      </c>
      <c r="J11" s="1" t="s">
        <v>19</v>
      </c>
    </row>
    <row r="12" spans="1:12" ht="27.6" x14ac:dyDescent="0.25">
      <c r="A12" s="1" t="s">
        <v>55</v>
      </c>
      <c r="B12" s="1" t="s">
        <v>56</v>
      </c>
      <c r="C12" s="43">
        <v>45945</v>
      </c>
      <c r="D12" s="40" t="s">
        <v>30</v>
      </c>
      <c r="E12" s="40" t="s">
        <v>57</v>
      </c>
      <c r="F12" s="1" t="s">
        <v>19</v>
      </c>
      <c r="G12" s="1" t="s">
        <v>27</v>
      </c>
      <c r="H12" s="1" t="s">
        <v>19</v>
      </c>
      <c r="I12" s="1" t="s">
        <v>19</v>
      </c>
      <c r="J12" s="1" t="s">
        <v>26</v>
      </c>
    </row>
    <row r="13" spans="1:12" ht="138" x14ac:dyDescent="0.25">
      <c r="A13" s="1" t="s">
        <v>58</v>
      </c>
      <c r="B13" s="1" t="s">
        <v>59</v>
      </c>
      <c r="C13" s="42" t="s">
        <v>60</v>
      </c>
      <c r="D13" s="40" t="s">
        <v>30</v>
      </c>
      <c r="E13" s="40" t="s">
        <v>61</v>
      </c>
      <c r="F13" s="1" t="s">
        <v>26</v>
      </c>
      <c r="G13" s="1" t="s">
        <v>18</v>
      </c>
      <c r="H13" s="1" t="s">
        <v>19</v>
      </c>
      <c r="I13" s="1" t="s">
        <v>20</v>
      </c>
      <c r="J13" s="1" t="s">
        <v>20</v>
      </c>
      <c r="L13" s="40" t="s">
        <v>62</v>
      </c>
    </row>
    <row r="14" spans="1:12" ht="69" x14ac:dyDescent="0.25">
      <c r="A14" s="1" t="s">
        <v>63</v>
      </c>
      <c r="B14" s="1" t="s">
        <v>64</v>
      </c>
      <c r="C14" s="42" t="s">
        <v>65</v>
      </c>
      <c r="D14" s="40" t="s">
        <v>37</v>
      </c>
      <c r="F14" s="1" t="s">
        <v>26</v>
      </c>
      <c r="G14" s="1" t="s">
        <v>27</v>
      </c>
      <c r="H14" s="1" t="s">
        <v>19</v>
      </c>
      <c r="I14" s="1" t="s">
        <v>20</v>
      </c>
      <c r="J14" s="1" t="s">
        <v>26</v>
      </c>
    </row>
    <row r="15" spans="1:12" ht="69" x14ac:dyDescent="0.25">
      <c r="A15" s="1" t="s">
        <v>66</v>
      </c>
      <c r="B15" s="1" t="s">
        <v>67</v>
      </c>
      <c r="C15" s="42" t="s">
        <v>68</v>
      </c>
      <c r="D15" s="40" t="s">
        <v>15</v>
      </c>
      <c r="F15" s="1" t="s">
        <v>26</v>
      </c>
      <c r="G15" s="1" t="s">
        <v>27</v>
      </c>
      <c r="H15" s="1" t="s">
        <v>19</v>
      </c>
      <c r="I15" s="1" t="s">
        <v>19</v>
      </c>
      <c r="J15" s="1" t="s">
        <v>26</v>
      </c>
    </row>
    <row r="16" spans="1:12" x14ac:dyDescent="0.25">
      <c r="C16" s="40"/>
    </row>
  </sheetData>
  <phoneticPr fontId="11" type="noConversion"/>
  <dataValidations count="2">
    <dataValidation type="list" allowBlank="1" showInputMessage="1" showErrorMessage="1" sqref="I2:J2 F2" xr:uid="{E6AA7EE5-E20B-4DD5-AEF3-0B9382903F81}">
      <formula1>"yes, no"</formula1>
    </dataValidation>
    <dataValidation type="list" allowBlank="1" showInputMessage="1" showErrorMessage="1" sqref="D1:D1048576" xr:uid="{6732EB3D-49EE-4E26-B93C-89EBCA5C5208}">
      <formula1>"community-based organizations, community leaders, employees, organizations representing employees, organizations representing residents, other, patients or residents and/or their caregivers, public health experts, residents of the facility’s service area "</formula1>
    </dataValidation>
  </dataValidations>
  <pageMargins left="0.7" right="0.7" top="0.75" bottom="0.75" header="0.3" footer="0.3"/>
  <pageSetup scale="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62192F-74AE-4E84-859D-E5938BE5B3BF}">
  <sheetPr>
    <pageSetUpPr fitToPage="1"/>
  </sheetPr>
  <dimension ref="A1:EF62"/>
  <sheetViews>
    <sheetView zoomScale="110" zoomScaleNormal="110" workbookViewId="0">
      <pane xSplit="1" topLeftCell="B1" activePane="topRight" state="frozen"/>
      <selection pane="topRight" activeCell="EF62" sqref="EF62"/>
    </sheetView>
  </sheetViews>
  <sheetFormatPr defaultColWidth="8.6640625" defaultRowHeight="14.4" x14ac:dyDescent="0.3"/>
  <cols>
    <col min="1" max="1" width="42.33203125" customWidth="1"/>
    <col min="2" max="2" width="12.6640625" customWidth="1"/>
    <col min="4" max="4" width="11.109375" customWidth="1"/>
    <col min="5" max="5" width="12.33203125" customWidth="1"/>
    <col min="134" max="134" width="13" customWidth="1"/>
    <col min="135" max="135" width="10.44140625" customWidth="1"/>
  </cols>
  <sheetData>
    <row r="1" spans="1:135" x14ac:dyDescent="0.3">
      <c r="A1" s="13" t="s">
        <v>69</v>
      </c>
      <c r="B1" s="48" t="s">
        <v>70</v>
      </c>
      <c r="C1" s="49"/>
      <c r="D1" s="49"/>
      <c r="E1" s="50"/>
      <c r="F1" s="48" t="s">
        <v>71</v>
      </c>
      <c r="G1" s="49"/>
      <c r="H1" s="49"/>
      <c r="I1" s="50"/>
      <c r="J1" s="48" t="s">
        <v>72</v>
      </c>
      <c r="K1" s="49"/>
      <c r="L1" s="49"/>
      <c r="M1" s="50"/>
      <c r="N1" s="48" t="s">
        <v>73</v>
      </c>
      <c r="O1" s="49"/>
      <c r="P1" s="49"/>
      <c r="Q1" s="50"/>
      <c r="R1" s="48" t="s">
        <v>74</v>
      </c>
      <c r="S1" s="49"/>
      <c r="T1" s="49"/>
      <c r="U1" s="50"/>
      <c r="V1" s="48" t="s">
        <v>75</v>
      </c>
      <c r="W1" s="49"/>
      <c r="X1" s="49"/>
      <c r="Y1" s="50"/>
      <c r="Z1" s="48" t="s">
        <v>76</v>
      </c>
      <c r="AA1" s="49"/>
      <c r="AB1" s="49"/>
      <c r="AC1" s="50"/>
      <c r="AD1" s="48" t="s">
        <v>77</v>
      </c>
      <c r="AE1" s="49"/>
      <c r="AF1" s="49"/>
      <c r="AG1" s="50"/>
      <c r="AH1" s="48" t="s">
        <v>78</v>
      </c>
      <c r="AI1" s="49"/>
      <c r="AJ1" s="49"/>
      <c r="AK1" s="50"/>
      <c r="AL1" s="48" t="s">
        <v>79</v>
      </c>
      <c r="AM1" s="49"/>
      <c r="AN1" s="49"/>
      <c r="AO1" s="50"/>
      <c r="AP1" s="48" t="s">
        <v>80</v>
      </c>
      <c r="AQ1" s="49"/>
      <c r="AR1" s="49"/>
      <c r="AS1" s="50"/>
      <c r="AT1" s="48" t="s">
        <v>81</v>
      </c>
      <c r="AU1" s="49"/>
      <c r="AV1" s="49"/>
      <c r="AW1" s="50"/>
      <c r="AX1" s="48" t="s">
        <v>82</v>
      </c>
      <c r="AY1" s="49"/>
      <c r="AZ1" s="49"/>
      <c r="BA1" s="50"/>
      <c r="BB1" s="48" t="s">
        <v>83</v>
      </c>
      <c r="BC1" s="49"/>
      <c r="BD1" s="49"/>
      <c r="BE1" s="50"/>
      <c r="BF1" s="48" t="s">
        <v>84</v>
      </c>
      <c r="BG1" s="49"/>
      <c r="BH1" s="49"/>
      <c r="BI1" s="50"/>
      <c r="BJ1" s="48" t="s">
        <v>85</v>
      </c>
      <c r="BK1" s="49"/>
      <c r="BL1" s="49"/>
      <c r="BM1" s="50"/>
      <c r="BN1" s="48" t="s">
        <v>86</v>
      </c>
      <c r="BO1" s="49"/>
      <c r="BP1" s="49"/>
      <c r="BQ1" s="50"/>
      <c r="BR1" s="48" t="s">
        <v>87</v>
      </c>
      <c r="BS1" s="49"/>
      <c r="BT1" s="49"/>
      <c r="BU1" s="50"/>
      <c r="BV1" s="48" t="s">
        <v>88</v>
      </c>
      <c r="BW1" s="49"/>
      <c r="BX1" s="49"/>
      <c r="BY1" s="50"/>
      <c r="BZ1" s="48" t="s">
        <v>89</v>
      </c>
      <c r="CA1" s="49"/>
      <c r="CB1" s="49"/>
      <c r="CC1" s="50"/>
      <c r="CD1" s="48" t="s">
        <v>90</v>
      </c>
      <c r="CE1" s="49"/>
      <c r="CF1" s="49"/>
      <c r="CG1" s="50"/>
      <c r="CH1" s="48" t="s">
        <v>91</v>
      </c>
      <c r="CI1" s="49"/>
      <c r="CJ1" s="49"/>
      <c r="CK1" s="50"/>
      <c r="CL1" s="48" t="s">
        <v>92</v>
      </c>
      <c r="CM1" s="49"/>
      <c r="CN1" s="49"/>
      <c r="CO1" s="50"/>
      <c r="CP1" s="48" t="s">
        <v>93</v>
      </c>
      <c r="CQ1" s="49"/>
      <c r="CR1" s="49"/>
      <c r="CS1" s="50"/>
      <c r="CT1" s="48" t="s">
        <v>94</v>
      </c>
      <c r="CU1" s="49"/>
      <c r="CV1" s="49"/>
      <c r="CW1" s="50"/>
      <c r="CX1" s="48" t="s">
        <v>95</v>
      </c>
      <c r="CY1" s="49"/>
      <c r="CZ1" s="49"/>
      <c r="DA1" s="50"/>
      <c r="DB1" s="48" t="s">
        <v>96</v>
      </c>
      <c r="DC1" s="49"/>
      <c r="DD1" s="49"/>
      <c r="DE1" s="50"/>
      <c r="DF1" s="48" t="s">
        <v>97</v>
      </c>
      <c r="DG1" s="49"/>
      <c r="DH1" s="49"/>
      <c r="DI1" s="50"/>
      <c r="DJ1" s="48" t="s">
        <v>98</v>
      </c>
      <c r="DK1" s="49"/>
      <c r="DL1" s="49"/>
      <c r="DM1" s="50"/>
      <c r="DN1" s="48" t="s">
        <v>99</v>
      </c>
      <c r="DO1" s="49"/>
      <c r="DP1" s="49"/>
      <c r="DQ1" s="50"/>
      <c r="DR1" s="48" t="s">
        <v>100</v>
      </c>
      <c r="DS1" s="49"/>
      <c r="DT1" s="49"/>
      <c r="DU1" s="50"/>
      <c r="DV1" s="48" t="s">
        <v>101</v>
      </c>
      <c r="DW1" s="49"/>
      <c r="DX1" s="49"/>
      <c r="DY1" s="50"/>
      <c r="DZ1" s="49" t="s">
        <v>102</v>
      </c>
      <c r="EA1" s="49"/>
      <c r="EB1" s="49"/>
      <c r="EC1" s="50"/>
      <c r="ED1" s="37"/>
      <c r="EE1" s="38"/>
    </row>
    <row r="2" spans="1:135" ht="42" x14ac:dyDescent="0.3">
      <c r="A2" s="14" t="s">
        <v>103</v>
      </c>
      <c r="B2" s="4" t="s">
        <v>104</v>
      </c>
      <c r="C2" s="10" t="s">
        <v>105</v>
      </c>
      <c r="D2" s="10" t="s">
        <v>106</v>
      </c>
      <c r="E2" s="10" t="s">
        <v>107</v>
      </c>
      <c r="F2" s="4" t="s">
        <v>104</v>
      </c>
      <c r="G2" s="10" t="s">
        <v>105</v>
      </c>
      <c r="H2" s="10" t="s">
        <v>106</v>
      </c>
      <c r="I2" s="10" t="s">
        <v>107</v>
      </c>
      <c r="J2" s="4" t="s">
        <v>104</v>
      </c>
      <c r="K2" s="10" t="s">
        <v>105</v>
      </c>
      <c r="L2" s="10" t="s">
        <v>106</v>
      </c>
      <c r="M2" s="10" t="s">
        <v>107</v>
      </c>
      <c r="N2" s="4" t="s">
        <v>104</v>
      </c>
      <c r="O2" s="10" t="s">
        <v>105</v>
      </c>
      <c r="P2" s="10" t="s">
        <v>106</v>
      </c>
      <c r="Q2" s="10" t="s">
        <v>107</v>
      </c>
      <c r="R2" s="4" t="s">
        <v>104</v>
      </c>
      <c r="S2" s="10" t="s">
        <v>105</v>
      </c>
      <c r="T2" s="10" t="s">
        <v>106</v>
      </c>
      <c r="U2" s="10" t="s">
        <v>107</v>
      </c>
      <c r="V2" s="4" t="s">
        <v>104</v>
      </c>
      <c r="W2" s="10" t="s">
        <v>105</v>
      </c>
      <c r="X2" s="10" t="s">
        <v>106</v>
      </c>
      <c r="Y2" s="10" t="s">
        <v>107</v>
      </c>
      <c r="Z2" s="4" t="s">
        <v>104</v>
      </c>
      <c r="AA2" s="10" t="s">
        <v>105</v>
      </c>
      <c r="AB2" s="10" t="s">
        <v>106</v>
      </c>
      <c r="AC2" s="10" t="s">
        <v>107</v>
      </c>
      <c r="AD2" s="4" t="s">
        <v>104</v>
      </c>
      <c r="AE2" s="10" t="s">
        <v>105</v>
      </c>
      <c r="AF2" s="10" t="s">
        <v>106</v>
      </c>
      <c r="AG2" s="10" t="s">
        <v>107</v>
      </c>
      <c r="AH2" s="4" t="s">
        <v>104</v>
      </c>
      <c r="AI2" s="10" t="s">
        <v>105</v>
      </c>
      <c r="AJ2" s="10" t="s">
        <v>106</v>
      </c>
      <c r="AK2" s="10" t="s">
        <v>107</v>
      </c>
      <c r="AL2" s="4" t="s">
        <v>104</v>
      </c>
      <c r="AM2" s="10" t="s">
        <v>105</v>
      </c>
      <c r="AN2" s="10" t="s">
        <v>106</v>
      </c>
      <c r="AO2" s="10" t="s">
        <v>107</v>
      </c>
      <c r="AP2" s="4" t="s">
        <v>104</v>
      </c>
      <c r="AQ2" s="10" t="s">
        <v>105</v>
      </c>
      <c r="AR2" s="10" t="s">
        <v>106</v>
      </c>
      <c r="AS2" s="10" t="s">
        <v>107</v>
      </c>
      <c r="AT2" s="4" t="s">
        <v>104</v>
      </c>
      <c r="AU2" s="10" t="s">
        <v>105</v>
      </c>
      <c r="AV2" s="10" t="s">
        <v>106</v>
      </c>
      <c r="AW2" s="10" t="s">
        <v>107</v>
      </c>
      <c r="AX2" s="4" t="s">
        <v>104</v>
      </c>
      <c r="AY2" s="10" t="s">
        <v>105</v>
      </c>
      <c r="AZ2" s="10" t="s">
        <v>106</v>
      </c>
      <c r="BA2" s="10" t="s">
        <v>107</v>
      </c>
      <c r="BB2" s="4" t="s">
        <v>104</v>
      </c>
      <c r="BC2" s="10" t="s">
        <v>105</v>
      </c>
      <c r="BD2" s="10" t="s">
        <v>106</v>
      </c>
      <c r="BE2" s="10" t="s">
        <v>107</v>
      </c>
      <c r="BF2" s="4" t="s">
        <v>104</v>
      </c>
      <c r="BG2" s="10" t="s">
        <v>105</v>
      </c>
      <c r="BH2" s="10" t="s">
        <v>106</v>
      </c>
      <c r="BI2" s="10" t="s">
        <v>107</v>
      </c>
      <c r="BJ2" s="4" t="s">
        <v>104</v>
      </c>
      <c r="BK2" s="10" t="s">
        <v>105</v>
      </c>
      <c r="BL2" s="10" t="s">
        <v>106</v>
      </c>
      <c r="BM2" s="10" t="s">
        <v>107</v>
      </c>
      <c r="BN2" s="4" t="s">
        <v>104</v>
      </c>
      <c r="BO2" s="10" t="s">
        <v>105</v>
      </c>
      <c r="BP2" s="10" t="s">
        <v>106</v>
      </c>
      <c r="BQ2" s="10" t="s">
        <v>107</v>
      </c>
      <c r="BR2" s="4" t="s">
        <v>104</v>
      </c>
      <c r="BS2" s="10" t="s">
        <v>105</v>
      </c>
      <c r="BT2" s="10" t="s">
        <v>106</v>
      </c>
      <c r="BU2" s="10" t="s">
        <v>107</v>
      </c>
      <c r="BV2" s="4" t="s">
        <v>104</v>
      </c>
      <c r="BW2" s="10" t="s">
        <v>105</v>
      </c>
      <c r="BX2" s="10" t="s">
        <v>106</v>
      </c>
      <c r="BY2" s="10" t="s">
        <v>107</v>
      </c>
      <c r="BZ2" s="4" t="s">
        <v>104</v>
      </c>
      <c r="CA2" s="10" t="s">
        <v>105</v>
      </c>
      <c r="CB2" s="10" t="s">
        <v>106</v>
      </c>
      <c r="CC2" s="10" t="s">
        <v>107</v>
      </c>
      <c r="CD2" s="4" t="s">
        <v>104</v>
      </c>
      <c r="CE2" s="10" t="s">
        <v>105</v>
      </c>
      <c r="CF2" s="10" t="s">
        <v>106</v>
      </c>
      <c r="CG2" s="10" t="s">
        <v>107</v>
      </c>
      <c r="CH2" s="4" t="s">
        <v>104</v>
      </c>
      <c r="CI2" s="10" t="s">
        <v>105</v>
      </c>
      <c r="CJ2" s="10" t="s">
        <v>106</v>
      </c>
      <c r="CK2" s="10" t="s">
        <v>107</v>
      </c>
      <c r="CL2" s="4" t="s">
        <v>104</v>
      </c>
      <c r="CM2" s="10" t="s">
        <v>105</v>
      </c>
      <c r="CN2" s="10" t="s">
        <v>106</v>
      </c>
      <c r="CO2" s="10" t="s">
        <v>107</v>
      </c>
      <c r="CP2" s="4" t="s">
        <v>104</v>
      </c>
      <c r="CQ2" s="10" t="s">
        <v>105</v>
      </c>
      <c r="CR2" s="10" t="s">
        <v>106</v>
      </c>
      <c r="CS2" s="10" t="s">
        <v>107</v>
      </c>
      <c r="CT2" s="4" t="s">
        <v>104</v>
      </c>
      <c r="CU2" s="10" t="s">
        <v>105</v>
      </c>
      <c r="CV2" s="10" t="s">
        <v>106</v>
      </c>
      <c r="CW2" s="10" t="s">
        <v>107</v>
      </c>
      <c r="CX2" s="4" t="s">
        <v>104</v>
      </c>
      <c r="CY2" s="10" t="s">
        <v>105</v>
      </c>
      <c r="CZ2" s="10" t="s">
        <v>106</v>
      </c>
      <c r="DA2" s="10" t="s">
        <v>107</v>
      </c>
      <c r="DB2" s="4" t="s">
        <v>104</v>
      </c>
      <c r="DC2" s="10" t="s">
        <v>105</v>
      </c>
      <c r="DD2" s="10" t="s">
        <v>106</v>
      </c>
      <c r="DE2" s="10" t="s">
        <v>107</v>
      </c>
      <c r="DF2" s="4" t="s">
        <v>104</v>
      </c>
      <c r="DG2" s="10" t="s">
        <v>105</v>
      </c>
      <c r="DH2" s="10" t="s">
        <v>106</v>
      </c>
      <c r="DI2" s="10" t="s">
        <v>107</v>
      </c>
      <c r="DJ2" s="4" t="s">
        <v>104</v>
      </c>
      <c r="DK2" s="10" t="s">
        <v>105</v>
      </c>
      <c r="DL2" s="10" t="s">
        <v>106</v>
      </c>
      <c r="DM2" s="10" t="s">
        <v>107</v>
      </c>
      <c r="DN2" s="4" t="s">
        <v>104</v>
      </c>
      <c r="DO2" s="10" t="s">
        <v>105</v>
      </c>
      <c r="DP2" s="10" t="s">
        <v>106</v>
      </c>
      <c r="DQ2" s="10" t="s">
        <v>107</v>
      </c>
      <c r="DR2" s="4" t="s">
        <v>104</v>
      </c>
      <c r="DS2" s="10" t="s">
        <v>105</v>
      </c>
      <c r="DT2" s="10" t="s">
        <v>106</v>
      </c>
      <c r="DU2" s="10" t="s">
        <v>107</v>
      </c>
      <c r="DV2" s="4" t="s">
        <v>104</v>
      </c>
      <c r="DW2" s="10" t="s">
        <v>105</v>
      </c>
      <c r="DX2" s="10" t="s">
        <v>106</v>
      </c>
      <c r="DY2" s="10" t="s">
        <v>107</v>
      </c>
      <c r="DZ2" s="10" t="s">
        <v>104</v>
      </c>
      <c r="EA2" s="10" t="s">
        <v>105</v>
      </c>
      <c r="EB2" s="10" t="s">
        <v>106</v>
      </c>
      <c r="EC2" s="32" t="s">
        <v>107</v>
      </c>
      <c r="ED2" s="35" t="s">
        <v>108</v>
      </c>
      <c r="EE2" s="36" t="s">
        <v>109</v>
      </c>
    </row>
    <row r="3" spans="1:135" x14ac:dyDescent="0.3">
      <c r="A3" s="5"/>
      <c r="B3" s="15"/>
      <c r="C3" s="16"/>
      <c r="D3" s="16"/>
      <c r="E3" s="17"/>
      <c r="F3" s="15"/>
      <c r="G3" s="16"/>
      <c r="H3" s="16"/>
      <c r="I3" s="17"/>
      <c r="J3" s="24"/>
      <c r="M3" s="23"/>
      <c r="N3" s="24"/>
      <c r="Q3" s="23"/>
      <c r="R3" s="24"/>
      <c r="U3" s="23"/>
      <c r="V3" s="24"/>
      <c r="Y3" s="23"/>
      <c r="Z3" s="24"/>
      <c r="AC3" s="23"/>
      <c r="AD3" s="24"/>
      <c r="AG3" s="23"/>
      <c r="AH3" s="24"/>
      <c r="AK3" s="23"/>
      <c r="AL3" s="24"/>
      <c r="AO3" s="23"/>
      <c r="AP3" s="24"/>
      <c r="AS3" s="23"/>
      <c r="AT3" s="24"/>
      <c r="AW3" s="23"/>
      <c r="AX3" s="24"/>
      <c r="BA3" s="23"/>
      <c r="BB3" s="24"/>
      <c r="BE3" s="23"/>
      <c r="BF3" s="24"/>
      <c r="BI3" s="23"/>
      <c r="BJ3" s="24"/>
      <c r="BM3" s="23"/>
      <c r="BN3" s="24"/>
      <c r="BQ3" s="23"/>
      <c r="BR3" s="24"/>
      <c r="BU3" s="23"/>
      <c r="BV3" s="24"/>
      <c r="BY3" s="23"/>
      <c r="BZ3" s="24"/>
      <c r="CC3" s="23"/>
      <c r="CD3" s="24"/>
      <c r="CG3" s="23"/>
      <c r="CH3" s="24"/>
      <c r="CK3" s="23"/>
      <c r="CL3" s="24"/>
      <c r="CO3" s="23"/>
      <c r="CP3" s="24"/>
      <c r="CS3" s="23"/>
      <c r="CT3" s="24"/>
      <c r="CW3" s="23"/>
      <c r="CX3" s="24"/>
      <c r="DA3" s="23"/>
      <c r="DB3" s="24"/>
      <c r="DE3" s="23"/>
      <c r="DF3" s="24"/>
      <c r="DI3" s="23"/>
      <c r="DJ3" s="24"/>
      <c r="DM3" s="23"/>
      <c r="DN3" s="24"/>
      <c r="DQ3" s="23"/>
      <c r="DR3" s="24"/>
      <c r="DU3" s="23"/>
      <c r="DV3" s="24"/>
      <c r="DY3" s="23"/>
      <c r="ED3" s="24"/>
      <c r="EE3" s="23"/>
    </row>
    <row r="4" spans="1:135" x14ac:dyDescent="0.3">
      <c r="A4" s="6" t="s">
        <v>110</v>
      </c>
      <c r="B4" s="24"/>
      <c r="E4" s="23"/>
      <c r="F4" s="15"/>
      <c r="G4" s="16"/>
      <c r="H4" s="16"/>
      <c r="I4" s="17"/>
      <c r="J4" s="24"/>
      <c r="M4" s="23"/>
      <c r="N4" s="24"/>
      <c r="Q4" s="23"/>
      <c r="R4" s="24"/>
      <c r="U4" s="23"/>
      <c r="V4" s="24"/>
      <c r="Y4" s="23"/>
      <c r="Z4" s="24"/>
      <c r="AC4" s="23"/>
      <c r="AD4" s="24"/>
      <c r="AG4" s="23"/>
      <c r="AH4" s="24"/>
      <c r="AK4" s="23"/>
      <c r="AL4" s="24"/>
      <c r="AO4" s="23"/>
      <c r="AP4" s="24"/>
      <c r="AS4" s="23"/>
      <c r="AT4" s="24"/>
      <c r="AW4" s="23"/>
      <c r="AX4" s="24"/>
      <c r="BA4" s="23"/>
      <c r="BB4" s="24"/>
      <c r="BE4" s="23"/>
      <c r="BF4" s="24"/>
      <c r="BI4" s="23"/>
      <c r="BJ4" s="24"/>
      <c r="BM4" s="23"/>
      <c r="BN4" s="24"/>
      <c r="BQ4" s="23"/>
      <c r="BR4" s="24"/>
      <c r="BU4" s="23"/>
      <c r="BV4" s="24"/>
      <c r="BY4" s="23"/>
      <c r="BZ4" s="24"/>
      <c r="CC4" s="23"/>
      <c r="CD4" s="24"/>
      <c r="CG4" s="23"/>
      <c r="CH4" s="24"/>
      <c r="CK4" s="23"/>
      <c r="CL4" s="24"/>
      <c r="CO4" s="23"/>
      <c r="CP4" s="24"/>
      <c r="CS4" s="23"/>
      <c r="CT4" s="24"/>
      <c r="CW4" s="23"/>
      <c r="CX4" s="24"/>
      <c r="DA4" s="23"/>
      <c r="DB4" s="24"/>
      <c r="DE4" s="23"/>
      <c r="DF4" s="24"/>
      <c r="DI4" s="23"/>
      <c r="DJ4" s="24"/>
      <c r="DM4" s="23"/>
      <c r="DN4" s="24"/>
      <c r="DQ4" s="23"/>
      <c r="DR4" s="24"/>
      <c r="DU4" s="23"/>
      <c r="DV4" s="24"/>
      <c r="DY4" s="23"/>
      <c r="ED4" s="24"/>
      <c r="EE4" s="23"/>
    </row>
    <row r="5" spans="1:135" x14ac:dyDescent="0.3">
      <c r="A5" s="7" t="s">
        <v>111</v>
      </c>
      <c r="B5" s="15">
        <v>52325</v>
      </c>
      <c r="C5" s="16">
        <v>2564</v>
      </c>
      <c r="D5" s="16">
        <v>52325</v>
      </c>
      <c r="E5" s="17" t="s">
        <v>112</v>
      </c>
      <c r="F5" s="15">
        <v>79802</v>
      </c>
      <c r="G5" s="16">
        <v>3854</v>
      </c>
      <c r="H5" s="16">
        <v>79802</v>
      </c>
      <c r="I5" s="17" t="s">
        <v>112</v>
      </c>
      <c r="J5" s="24">
        <v>26956</v>
      </c>
      <c r="K5">
        <v>2423</v>
      </c>
      <c r="L5">
        <v>26956</v>
      </c>
      <c r="M5" s="23" t="s">
        <v>112</v>
      </c>
      <c r="N5" s="24">
        <v>42341</v>
      </c>
      <c r="O5">
        <v>2335</v>
      </c>
      <c r="P5">
        <v>42341</v>
      </c>
      <c r="Q5" s="23" t="s">
        <v>112</v>
      </c>
      <c r="R5" s="24">
        <v>36496</v>
      </c>
      <c r="S5">
        <v>1815</v>
      </c>
      <c r="T5">
        <v>36496</v>
      </c>
      <c r="U5" s="23" t="s">
        <v>112</v>
      </c>
      <c r="V5" s="24">
        <v>0</v>
      </c>
      <c r="W5">
        <v>13</v>
      </c>
      <c r="X5">
        <v>0</v>
      </c>
      <c r="Y5" s="23" t="s">
        <v>112</v>
      </c>
      <c r="Z5" s="24">
        <v>19510</v>
      </c>
      <c r="AA5">
        <v>1811</v>
      </c>
      <c r="AB5">
        <v>19510</v>
      </c>
      <c r="AC5" s="23" t="s">
        <v>112</v>
      </c>
      <c r="AD5" s="24">
        <v>43258</v>
      </c>
      <c r="AE5">
        <v>2972</v>
      </c>
      <c r="AF5">
        <v>43258</v>
      </c>
      <c r="AG5" s="23" t="s">
        <v>112</v>
      </c>
      <c r="AH5" s="24">
        <v>12967</v>
      </c>
      <c r="AI5">
        <v>1215</v>
      </c>
      <c r="AJ5">
        <v>12967</v>
      </c>
      <c r="AK5" s="23" t="s">
        <v>112</v>
      </c>
      <c r="AL5" s="24">
        <v>42210</v>
      </c>
      <c r="AM5">
        <v>2579</v>
      </c>
      <c r="AN5">
        <v>42210</v>
      </c>
      <c r="AO5" s="23" t="s">
        <v>112</v>
      </c>
      <c r="AP5" s="24">
        <v>107060</v>
      </c>
      <c r="AQ5">
        <v>3937</v>
      </c>
      <c r="AR5">
        <v>107060</v>
      </c>
      <c r="AS5" s="23" t="s">
        <v>112</v>
      </c>
      <c r="AT5" s="24">
        <v>33354</v>
      </c>
      <c r="AU5">
        <v>2486</v>
      </c>
      <c r="AV5">
        <v>33354</v>
      </c>
      <c r="AW5" s="23" t="s">
        <v>112</v>
      </c>
      <c r="AX5" s="24">
        <v>28762</v>
      </c>
      <c r="AY5">
        <v>2318</v>
      </c>
      <c r="AZ5">
        <v>28762</v>
      </c>
      <c r="BA5" s="23" t="s">
        <v>112</v>
      </c>
      <c r="BB5" s="24">
        <v>66995</v>
      </c>
      <c r="BC5">
        <v>3330</v>
      </c>
      <c r="BD5">
        <v>66995</v>
      </c>
      <c r="BE5" s="23" t="s">
        <v>112</v>
      </c>
      <c r="BF5" s="24">
        <v>99433</v>
      </c>
      <c r="BG5">
        <v>3656</v>
      </c>
      <c r="BH5">
        <v>99433</v>
      </c>
      <c r="BI5" s="23" t="s">
        <v>112</v>
      </c>
      <c r="BJ5" s="24">
        <v>83545</v>
      </c>
      <c r="BK5">
        <v>3441</v>
      </c>
      <c r="BL5">
        <v>83545</v>
      </c>
      <c r="BM5" s="23" t="s">
        <v>112</v>
      </c>
      <c r="BN5" s="24">
        <v>37828</v>
      </c>
      <c r="BO5">
        <v>2299</v>
      </c>
      <c r="BP5">
        <v>37828</v>
      </c>
      <c r="BQ5" s="23" t="s">
        <v>112</v>
      </c>
      <c r="BR5" s="24">
        <v>41350</v>
      </c>
      <c r="BS5">
        <v>2118</v>
      </c>
      <c r="BT5">
        <v>41350</v>
      </c>
      <c r="BU5" s="23" t="s">
        <v>112</v>
      </c>
      <c r="BV5" s="24">
        <v>31090</v>
      </c>
      <c r="BW5">
        <v>2811</v>
      </c>
      <c r="BX5">
        <v>31090</v>
      </c>
      <c r="BY5" s="23" t="s">
        <v>112</v>
      </c>
      <c r="BZ5" s="24">
        <v>21379</v>
      </c>
      <c r="CA5">
        <v>1760</v>
      </c>
      <c r="CB5">
        <v>21379</v>
      </c>
      <c r="CC5" s="23" t="s">
        <v>112</v>
      </c>
      <c r="CD5" s="24">
        <v>26660</v>
      </c>
      <c r="CE5">
        <v>1698</v>
      </c>
      <c r="CF5">
        <v>26660</v>
      </c>
      <c r="CG5" s="23" t="s">
        <v>112</v>
      </c>
      <c r="CH5" s="24">
        <v>30091</v>
      </c>
      <c r="CI5">
        <v>1814</v>
      </c>
      <c r="CJ5">
        <v>30091</v>
      </c>
      <c r="CK5" s="23" t="s">
        <v>112</v>
      </c>
      <c r="CL5" s="24">
        <v>36304</v>
      </c>
      <c r="CM5">
        <v>2393</v>
      </c>
      <c r="CN5">
        <v>36304</v>
      </c>
      <c r="CO5" s="23" t="s">
        <v>112</v>
      </c>
      <c r="CP5" s="24">
        <v>46938</v>
      </c>
      <c r="CQ5">
        <v>2309</v>
      </c>
      <c r="CR5">
        <v>46938</v>
      </c>
      <c r="CS5" s="23" t="s">
        <v>112</v>
      </c>
      <c r="CT5" s="24">
        <v>50060</v>
      </c>
      <c r="CU5">
        <v>2727</v>
      </c>
      <c r="CV5">
        <v>50060</v>
      </c>
      <c r="CW5" s="23" t="s">
        <v>112</v>
      </c>
      <c r="CX5" s="24">
        <v>41937</v>
      </c>
      <c r="CY5">
        <v>2528</v>
      </c>
      <c r="CZ5">
        <v>41937</v>
      </c>
      <c r="DA5" s="23" t="s">
        <v>112</v>
      </c>
      <c r="DB5" s="24">
        <v>29105</v>
      </c>
      <c r="DC5">
        <v>1751</v>
      </c>
      <c r="DD5">
        <v>29105</v>
      </c>
      <c r="DE5" s="23" t="s">
        <v>112</v>
      </c>
      <c r="DF5" s="24">
        <v>448</v>
      </c>
      <c r="DG5">
        <v>14</v>
      </c>
      <c r="DH5">
        <v>448</v>
      </c>
      <c r="DI5" s="23" t="s">
        <v>112</v>
      </c>
      <c r="DJ5" s="24">
        <v>63730</v>
      </c>
      <c r="DK5">
        <v>2710</v>
      </c>
      <c r="DL5">
        <v>63730</v>
      </c>
      <c r="DM5" s="23" t="s">
        <v>112</v>
      </c>
      <c r="DN5" s="24">
        <v>37777</v>
      </c>
      <c r="DO5">
        <v>2566</v>
      </c>
      <c r="DP5">
        <v>37777</v>
      </c>
      <c r="DQ5" s="23" t="s">
        <v>112</v>
      </c>
      <c r="DR5" s="24">
        <v>67611</v>
      </c>
      <c r="DS5">
        <v>2836</v>
      </c>
      <c r="DT5">
        <v>67611</v>
      </c>
      <c r="DU5" s="23" t="s">
        <v>112</v>
      </c>
      <c r="DV5" s="24">
        <v>58424</v>
      </c>
      <c r="DW5">
        <v>2794</v>
      </c>
      <c r="DX5">
        <v>58424</v>
      </c>
      <c r="DY5" s="23" t="s">
        <v>112</v>
      </c>
      <c r="DZ5">
        <v>21364</v>
      </c>
      <c r="EA5">
        <v>1277</v>
      </c>
      <c r="EB5">
        <v>21364</v>
      </c>
      <c r="EC5" t="s">
        <v>112</v>
      </c>
      <c r="ED5" s="24">
        <f>SUM(DZ5,DV5,DR5,DN5,DJ5,DF5,DB5,CX5,CT5,CP5,CL5,CH5,CD5,BZ5,BV5,BR5,BN5,BJ5,BF5,BB5,AX5,AT5,AP5,AL5,AH5,AD5,Z5,V5,R5,N5,J5,F5,B5)</f>
        <v>1417110</v>
      </c>
      <c r="EE5" s="23"/>
    </row>
    <row r="6" spans="1:135" x14ac:dyDescent="0.3">
      <c r="A6" s="7" t="s">
        <v>113</v>
      </c>
      <c r="B6" s="15">
        <v>25117</v>
      </c>
      <c r="C6" s="16">
        <v>1666</v>
      </c>
      <c r="D6" s="16">
        <v>48</v>
      </c>
      <c r="E6" s="17">
        <v>1.9</v>
      </c>
      <c r="F6" s="15">
        <v>38352</v>
      </c>
      <c r="G6" s="16">
        <v>2291</v>
      </c>
      <c r="H6" s="16">
        <v>48.1</v>
      </c>
      <c r="I6" s="17">
        <v>1.5</v>
      </c>
      <c r="J6" s="24">
        <v>13515</v>
      </c>
      <c r="K6">
        <v>1436</v>
      </c>
      <c r="L6">
        <v>50.1</v>
      </c>
      <c r="M6" s="23">
        <v>2.4</v>
      </c>
      <c r="N6" s="24">
        <v>19600</v>
      </c>
      <c r="O6">
        <v>1306</v>
      </c>
      <c r="P6">
        <v>46.3</v>
      </c>
      <c r="Q6" s="23">
        <v>1.7</v>
      </c>
      <c r="R6" s="24">
        <v>17982</v>
      </c>
      <c r="S6">
        <v>1054</v>
      </c>
      <c r="T6">
        <v>49.3</v>
      </c>
      <c r="U6" s="23">
        <v>1.5</v>
      </c>
      <c r="V6" s="24">
        <v>0</v>
      </c>
      <c r="W6">
        <v>13</v>
      </c>
      <c r="X6" t="s">
        <v>114</v>
      </c>
      <c r="Y6" s="23" t="s">
        <v>115</v>
      </c>
      <c r="Z6" s="24">
        <v>9234</v>
      </c>
      <c r="AA6">
        <v>962</v>
      </c>
      <c r="AB6">
        <v>47.3</v>
      </c>
      <c r="AC6" s="23">
        <v>1.8</v>
      </c>
      <c r="AD6" s="24">
        <v>20808</v>
      </c>
      <c r="AE6">
        <v>1427</v>
      </c>
      <c r="AF6">
        <v>48.1</v>
      </c>
      <c r="AG6" s="23">
        <v>1.8</v>
      </c>
      <c r="AH6" s="24">
        <v>6641</v>
      </c>
      <c r="AI6">
        <v>789</v>
      </c>
      <c r="AJ6">
        <v>51.2</v>
      </c>
      <c r="AK6" s="23">
        <v>2.8</v>
      </c>
      <c r="AL6" s="24">
        <v>19422</v>
      </c>
      <c r="AM6">
        <v>1249</v>
      </c>
      <c r="AN6">
        <v>46</v>
      </c>
      <c r="AO6" s="23">
        <v>1.9</v>
      </c>
      <c r="AP6" s="24">
        <v>55585</v>
      </c>
      <c r="AQ6">
        <v>2533</v>
      </c>
      <c r="AR6">
        <v>51.9</v>
      </c>
      <c r="AS6" s="23">
        <v>1.4</v>
      </c>
      <c r="AT6" s="24">
        <v>17468</v>
      </c>
      <c r="AU6">
        <v>1436</v>
      </c>
      <c r="AV6">
        <v>52.4</v>
      </c>
      <c r="AW6" s="23">
        <v>1.9</v>
      </c>
      <c r="AX6" s="24">
        <v>15761</v>
      </c>
      <c r="AY6">
        <v>1751</v>
      </c>
      <c r="AZ6">
        <v>54.8</v>
      </c>
      <c r="BA6" s="23">
        <v>2.9</v>
      </c>
      <c r="BB6" s="24">
        <v>34753</v>
      </c>
      <c r="BC6">
        <v>2184</v>
      </c>
      <c r="BD6">
        <v>51.9</v>
      </c>
      <c r="BE6" s="23">
        <v>1.9</v>
      </c>
      <c r="BF6" s="24">
        <v>49931</v>
      </c>
      <c r="BG6">
        <v>2122</v>
      </c>
      <c r="BH6">
        <v>50.2</v>
      </c>
      <c r="BI6" s="23">
        <v>1</v>
      </c>
      <c r="BJ6" s="24">
        <v>41387</v>
      </c>
      <c r="BK6">
        <v>2077</v>
      </c>
      <c r="BL6">
        <v>49.5</v>
      </c>
      <c r="BM6" s="23">
        <v>1.3</v>
      </c>
      <c r="BN6" s="24">
        <v>18805</v>
      </c>
      <c r="BO6">
        <v>1368</v>
      </c>
      <c r="BP6">
        <v>49.7</v>
      </c>
      <c r="BQ6" s="23">
        <v>1.5</v>
      </c>
      <c r="BR6" s="24">
        <v>18483</v>
      </c>
      <c r="BS6">
        <v>1016</v>
      </c>
      <c r="BT6">
        <v>44.7</v>
      </c>
      <c r="BU6" s="23">
        <v>1.4</v>
      </c>
      <c r="BV6" s="24">
        <v>15267</v>
      </c>
      <c r="BW6">
        <v>1573</v>
      </c>
      <c r="BX6">
        <v>49.1</v>
      </c>
      <c r="BY6" s="23">
        <v>2.1</v>
      </c>
      <c r="BZ6" s="24">
        <v>10905</v>
      </c>
      <c r="CA6">
        <v>918</v>
      </c>
      <c r="CB6">
        <v>51</v>
      </c>
      <c r="CC6" s="23">
        <v>2.2000000000000002</v>
      </c>
      <c r="CD6" s="24">
        <v>13555</v>
      </c>
      <c r="CE6">
        <v>1057</v>
      </c>
      <c r="CF6">
        <v>50.8</v>
      </c>
      <c r="CG6" s="23">
        <v>2</v>
      </c>
      <c r="CH6" s="24">
        <v>14437</v>
      </c>
      <c r="CI6">
        <v>912</v>
      </c>
      <c r="CJ6">
        <v>48</v>
      </c>
      <c r="CK6" s="23">
        <v>1.6</v>
      </c>
      <c r="CL6" s="24">
        <v>18239</v>
      </c>
      <c r="CM6">
        <v>1551</v>
      </c>
      <c r="CN6">
        <v>50.2</v>
      </c>
      <c r="CO6" s="23">
        <v>1.9</v>
      </c>
      <c r="CP6" s="24">
        <v>24125</v>
      </c>
      <c r="CQ6">
        <v>1307</v>
      </c>
      <c r="CR6">
        <v>51.4</v>
      </c>
      <c r="CS6" s="23">
        <v>1.4</v>
      </c>
      <c r="CT6" s="24">
        <v>25941</v>
      </c>
      <c r="CU6">
        <v>1590</v>
      </c>
      <c r="CV6">
        <v>51.8</v>
      </c>
      <c r="CW6" s="23">
        <v>1.4</v>
      </c>
      <c r="CX6" s="24">
        <v>21161</v>
      </c>
      <c r="CY6">
        <v>1549</v>
      </c>
      <c r="CZ6">
        <v>50.5</v>
      </c>
      <c r="DA6" s="23">
        <v>1.9</v>
      </c>
      <c r="DB6" s="24">
        <v>14096</v>
      </c>
      <c r="DC6">
        <v>1107</v>
      </c>
      <c r="DD6">
        <v>48.4</v>
      </c>
      <c r="DE6" s="23">
        <v>2.1</v>
      </c>
      <c r="DF6" s="24">
        <v>224</v>
      </c>
      <c r="DG6">
        <v>208</v>
      </c>
      <c r="DH6">
        <v>50</v>
      </c>
      <c r="DI6" s="23">
        <v>46.6</v>
      </c>
      <c r="DJ6" s="24">
        <v>31636</v>
      </c>
      <c r="DK6">
        <v>1633</v>
      </c>
      <c r="DL6">
        <v>49.6</v>
      </c>
      <c r="DM6" s="23">
        <v>1.3</v>
      </c>
      <c r="DN6" s="24">
        <v>17707</v>
      </c>
      <c r="DO6">
        <v>1259</v>
      </c>
      <c r="DP6">
        <v>46.9</v>
      </c>
      <c r="DQ6" s="23">
        <v>1.7</v>
      </c>
      <c r="DR6" s="24">
        <v>30380</v>
      </c>
      <c r="DS6">
        <v>1632</v>
      </c>
      <c r="DT6">
        <v>44.9</v>
      </c>
      <c r="DU6" s="23">
        <v>1.3</v>
      </c>
      <c r="DV6" s="24">
        <v>29514</v>
      </c>
      <c r="DW6">
        <v>1856</v>
      </c>
      <c r="DX6">
        <v>50.5</v>
      </c>
      <c r="DY6" s="23">
        <v>1.7</v>
      </c>
      <c r="DZ6">
        <v>10123</v>
      </c>
      <c r="EA6">
        <v>763</v>
      </c>
      <c r="EB6">
        <v>47.4</v>
      </c>
      <c r="EC6">
        <v>1.8</v>
      </c>
      <c r="ED6" s="24">
        <f t="shared" ref="ED6:ED21" si="0">SUM(DZ6,DV6,DR6,DN6,DJ6,DF6,DB6,CX6,CT6,CP6,CL6,CH6,CD6,BZ6,BV6,BR6,BN6,BJ6,BF6,BB6,AX6,AT6,AP6,AL6,AH6,AD6,Z6,V6,R6,N6,J6,F6,B6)</f>
        <v>700154</v>
      </c>
      <c r="EE6" s="33">
        <f>(ED6/1438489)*100</f>
        <v>48.672878277136633</v>
      </c>
    </row>
    <row r="7" spans="1:135" x14ac:dyDescent="0.3">
      <c r="A7" s="7" t="s">
        <v>116</v>
      </c>
      <c r="B7" s="15">
        <v>27208</v>
      </c>
      <c r="C7" s="16">
        <v>1589</v>
      </c>
      <c r="D7" s="16">
        <v>52</v>
      </c>
      <c r="E7" s="17">
        <v>1.9</v>
      </c>
      <c r="F7" s="15">
        <v>41450</v>
      </c>
      <c r="G7" s="16">
        <v>2210</v>
      </c>
      <c r="H7" s="16">
        <v>51.9</v>
      </c>
      <c r="I7" s="17">
        <v>1.5</v>
      </c>
      <c r="J7" s="24">
        <v>13441</v>
      </c>
      <c r="K7">
        <v>1310</v>
      </c>
      <c r="L7">
        <v>49.9</v>
      </c>
      <c r="M7" s="23">
        <v>2.4</v>
      </c>
      <c r="N7" s="24">
        <v>22741</v>
      </c>
      <c r="O7">
        <v>1434</v>
      </c>
      <c r="P7">
        <v>53.7</v>
      </c>
      <c r="Q7" s="23">
        <v>1.7</v>
      </c>
      <c r="R7" s="24">
        <v>18514</v>
      </c>
      <c r="S7">
        <v>1057</v>
      </c>
      <c r="T7">
        <v>50.7</v>
      </c>
      <c r="U7" s="23">
        <v>1.5</v>
      </c>
      <c r="V7" s="24">
        <v>0</v>
      </c>
      <c r="W7">
        <v>13</v>
      </c>
      <c r="X7" t="s">
        <v>114</v>
      </c>
      <c r="Y7" s="23" t="s">
        <v>115</v>
      </c>
      <c r="Z7" s="24">
        <v>10276</v>
      </c>
      <c r="AA7">
        <v>979</v>
      </c>
      <c r="AB7">
        <v>52.7</v>
      </c>
      <c r="AC7" s="23">
        <v>1.8</v>
      </c>
      <c r="AD7" s="24">
        <v>22450</v>
      </c>
      <c r="AE7">
        <v>1889</v>
      </c>
      <c r="AF7">
        <v>51.9</v>
      </c>
      <c r="AG7" s="23">
        <v>1.8</v>
      </c>
      <c r="AH7" s="24">
        <v>6326</v>
      </c>
      <c r="AI7">
        <v>627</v>
      </c>
      <c r="AJ7">
        <v>48.8</v>
      </c>
      <c r="AK7" s="23">
        <v>2.8</v>
      </c>
      <c r="AL7" s="24">
        <v>22788</v>
      </c>
      <c r="AM7">
        <v>1767</v>
      </c>
      <c r="AN7">
        <v>54</v>
      </c>
      <c r="AO7" s="23">
        <v>1.9</v>
      </c>
      <c r="AP7" s="24">
        <v>51475</v>
      </c>
      <c r="AQ7">
        <v>2350</v>
      </c>
      <c r="AR7">
        <v>48.1</v>
      </c>
      <c r="AS7" s="23">
        <v>1.4</v>
      </c>
      <c r="AT7" s="24">
        <v>15886</v>
      </c>
      <c r="AU7">
        <v>1356</v>
      </c>
      <c r="AV7">
        <v>47.6</v>
      </c>
      <c r="AW7" s="23">
        <v>1.9</v>
      </c>
      <c r="AX7" s="24">
        <v>13001</v>
      </c>
      <c r="AY7">
        <v>1097</v>
      </c>
      <c r="AZ7">
        <v>45.2</v>
      </c>
      <c r="BA7" s="23">
        <v>2.9</v>
      </c>
      <c r="BB7" s="24">
        <v>32242</v>
      </c>
      <c r="BC7">
        <v>1978</v>
      </c>
      <c r="BD7">
        <v>48.1</v>
      </c>
      <c r="BE7" s="23">
        <v>1.9</v>
      </c>
      <c r="BF7" s="24">
        <v>49502</v>
      </c>
      <c r="BG7">
        <v>2049</v>
      </c>
      <c r="BH7">
        <v>49.8</v>
      </c>
      <c r="BI7" s="23">
        <v>1</v>
      </c>
      <c r="BJ7" s="24">
        <v>42158</v>
      </c>
      <c r="BK7">
        <v>2015</v>
      </c>
      <c r="BL7">
        <v>50.5</v>
      </c>
      <c r="BM7" s="23">
        <v>1.3</v>
      </c>
      <c r="BN7" s="24">
        <v>19023</v>
      </c>
      <c r="BO7">
        <v>1187</v>
      </c>
      <c r="BP7">
        <v>50.3</v>
      </c>
      <c r="BQ7" s="23">
        <v>1.5</v>
      </c>
      <c r="BR7" s="24">
        <v>22867</v>
      </c>
      <c r="BS7">
        <v>1388</v>
      </c>
      <c r="BT7">
        <v>55.3</v>
      </c>
      <c r="BU7" s="23">
        <v>1.4</v>
      </c>
      <c r="BV7" s="24">
        <v>15823</v>
      </c>
      <c r="BW7">
        <v>1536</v>
      </c>
      <c r="BX7">
        <v>50.9</v>
      </c>
      <c r="BY7" s="23">
        <v>2.1</v>
      </c>
      <c r="BZ7" s="24">
        <v>10474</v>
      </c>
      <c r="CA7">
        <v>1066</v>
      </c>
      <c r="CB7">
        <v>49</v>
      </c>
      <c r="CC7" s="23">
        <v>2.2000000000000002</v>
      </c>
      <c r="CD7" s="24">
        <v>13105</v>
      </c>
      <c r="CE7">
        <v>936</v>
      </c>
      <c r="CF7">
        <v>49.2</v>
      </c>
      <c r="CG7" s="23">
        <v>2</v>
      </c>
      <c r="CH7" s="24">
        <v>15654</v>
      </c>
      <c r="CI7">
        <v>1144</v>
      </c>
      <c r="CJ7">
        <v>52</v>
      </c>
      <c r="CK7" s="23">
        <v>1.6</v>
      </c>
      <c r="CL7" s="24">
        <v>18065</v>
      </c>
      <c r="CM7">
        <v>1185</v>
      </c>
      <c r="CN7">
        <v>49.8</v>
      </c>
      <c r="CO7" s="23">
        <v>1.9</v>
      </c>
      <c r="CP7" s="24">
        <v>22813</v>
      </c>
      <c r="CQ7">
        <v>1339</v>
      </c>
      <c r="CR7">
        <v>48.6</v>
      </c>
      <c r="CS7" s="23">
        <v>1.4</v>
      </c>
      <c r="CT7" s="24">
        <v>24119</v>
      </c>
      <c r="CU7">
        <v>1463</v>
      </c>
      <c r="CV7">
        <v>48.2</v>
      </c>
      <c r="CW7" s="23">
        <v>1.4</v>
      </c>
      <c r="CX7" s="24">
        <v>20776</v>
      </c>
      <c r="CY7">
        <v>1441</v>
      </c>
      <c r="CZ7">
        <v>49.5</v>
      </c>
      <c r="DA7" s="23">
        <v>1.9</v>
      </c>
      <c r="DB7" s="24">
        <v>15009</v>
      </c>
      <c r="DC7">
        <v>1014</v>
      </c>
      <c r="DD7">
        <v>51.6</v>
      </c>
      <c r="DE7" s="23">
        <v>2.1</v>
      </c>
      <c r="DF7" s="24">
        <v>224</v>
      </c>
      <c r="DG7">
        <v>208</v>
      </c>
      <c r="DH7">
        <v>50</v>
      </c>
      <c r="DI7" s="23">
        <v>46.6</v>
      </c>
      <c r="DJ7" s="24">
        <v>32094</v>
      </c>
      <c r="DK7">
        <v>1574</v>
      </c>
      <c r="DL7">
        <v>50.4</v>
      </c>
      <c r="DM7" s="23">
        <v>1.3</v>
      </c>
      <c r="DN7" s="24">
        <v>20070</v>
      </c>
      <c r="DO7">
        <v>1611</v>
      </c>
      <c r="DP7">
        <v>53.1</v>
      </c>
      <c r="DQ7" s="23">
        <v>1.7</v>
      </c>
      <c r="DR7" s="24">
        <v>37231</v>
      </c>
      <c r="DS7">
        <v>1716</v>
      </c>
      <c r="DT7">
        <v>55.1</v>
      </c>
      <c r="DU7" s="23">
        <v>1.3</v>
      </c>
      <c r="DV7" s="24">
        <v>28910</v>
      </c>
      <c r="DW7">
        <v>1543</v>
      </c>
      <c r="DX7">
        <v>49.5</v>
      </c>
      <c r="DY7" s="23">
        <v>1.7</v>
      </c>
      <c r="DZ7">
        <v>11241</v>
      </c>
      <c r="EA7">
        <v>730</v>
      </c>
      <c r="EB7">
        <v>52.6</v>
      </c>
      <c r="EC7">
        <v>1.8</v>
      </c>
      <c r="ED7" s="24">
        <f t="shared" si="0"/>
        <v>716956</v>
      </c>
      <c r="EE7" s="33">
        <f t="shared" ref="EE7:EE21" si="1">(ED7/1438489)*100</f>
        <v>49.840909454295442</v>
      </c>
    </row>
    <row r="8" spans="1:135" x14ac:dyDescent="0.3">
      <c r="A8" s="7" t="s">
        <v>117</v>
      </c>
      <c r="B8" s="15">
        <v>92.3</v>
      </c>
      <c r="C8" s="16">
        <v>7.1</v>
      </c>
      <c r="D8" s="16" t="s">
        <v>112</v>
      </c>
      <c r="E8" s="17" t="s">
        <v>112</v>
      </c>
      <c r="F8" s="15">
        <v>92.5</v>
      </c>
      <c r="G8" s="16">
        <v>5.5</v>
      </c>
      <c r="H8" s="16" t="s">
        <v>112</v>
      </c>
      <c r="I8" s="17" t="s">
        <v>112</v>
      </c>
      <c r="J8" s="24">
        <v>100.6</v>
      </c>
      <c r="K8">
        <v>9.6999999999999993</v>
      </c>
      <c r="L8" t="s">
        <v>112</v>
      </c>
      <c r="M8" s="23" t="s">
        <v>112</v>
      </c>
      <c r="N8" s="24">
        <v>86.2</v>
      </c>
      <c r="O8">
        <v>5.9</v>
      </c>
      <c r="P8" t="s">
        <v>112</v>
      </c>
      <c r="Q8" s="23" t="s">
        <v>112</v>
      </c>
      <c r="R8" s="24">
        <v>97.1</v>
      </c>
      <c r="S8">
        <v>5.7</v>
      </c>
      <c r="T8" t="s">
        <v>112</v>
      </c>
      <c r="U8" s="23" t="s">
        <v>112</v>
      </c>
      <c r="V8" s="24" t="s">
        <v>114</v>
      </c>
      <c r="W8" t="s">
        <v>115</v>
      </c>
      <c r="X8" t="s">
        <v>112</v>
      </c>
      <c r="Y8" s="23" t="s">
        <v>112</v>
      </c>
      <c r="Z8" s="24">
        <v>89.9</v>
      </c>
      <c r="AA8">
        <v>6.5</v>
      </c>
      <c r="AB8" t="s">
        <v>112</v>
      </c>
      <c r="AC8" s="23" t="s">
        <v>112</v>
      </c>
      <c r="AD8" s="24">
        <v>92.7</v>
      </c>
      <c r="AE8">
        <v>6.5</v>
      </c>
      <c r="AF8" t="s">
        <v>112</v>
      </c>
      <c r="AG8" s="23" t="s">
        <v>112</v>
      </c>
      <c r="AH8" s="24">
        <v>105</v>
      </c>
      <c r="AI8">
        <v>12</v>
      </c>
      <c r="AJ8" t="s">
        <v>112</v>
      </c>
      <c r="AK8" s="23" t="s">
        <v>112</v>
      </c>
      <c r="AL8" s="24">
        <v>85.2</v>
      </c>
      <c r="AM8">
        <v>6.4</v>
      </c>
      <c r="AN8" t="s">
        <v>112</v>
      </c>
      <c r="AO8" s="23" t="s">
        <v>112</v>
      </c>
      <c r="AP8" s="24">
        <v>108</v>
      </c>
      <c r="AQ8">
        <v>5.9</v>
      </c>
      <c r="AR8" t="s">
        <v>112</v>
      </c>
      <c r="AS8" s="23" t="s">
        <v>112</v>
      </c>
      <c r="AT8" s="24">
        <v>110</v>
      </c>
      <c r="AU8">
        <v>8.5</v>
      </c>
      <c r="AV8" t="s">
        <v>112</v>
      </c>
      <c r="AW8" s="23" t="s">
        <v>112</v>
      </c>
      <c r="AX8" s="24">
        <v>121.2</v>
      </c>
      <c r="AY8">
        <v>14.3</v>
      </c>
      <c r="AZ8" t="s">
        <v>112</v>
      </c>
      <c r="BA8" s="23" t="s">
        <v>112</v>
      </c>
      <c r="BB8" s="24">
        <v>107.8</v>
      </c>
      <c r="BC8">
        <v>8</v>
      </c>
      <c r="BD8" t="s">
        <v>112</v>
      </c>
      <c r="BE8" s="23" t="s">
        <v>112</v>
      </c>
      <c r="BF8" s="24">
        <v>100.9</v>
      </c>
      <c r="BG8">
        <v>4.0999999999999996</v>
      </c>
      <c r="BH8" t="s">
        <v>112</v>
      </c>
      <c r="BI8" s="23" t="s">
        <v>112</v>
      </c>
      <c r="BJ8" s="24">
        <v>98.2</v>
      </c>
      <c r="BK8">
        <v>5.2</v>
      </c>
      <c r="BL8" t="s">
        <v>112</v>
      </c>
      <c r="BM8" s="23" t="s">
        <v>112</v>
      </c>
      <c r="BN8" s="24">
        <v>98.9</v>
      </c>
      <c r="BO8">
        <v>5.9</v>
      </c>
      <c r="BP8" t="s">
        <v>112</v>
      </c>
      <c r="BQ8" s="23" t="s">
        <v>112</v>
      </c>
      <c r="BR8" s="24">
        <v>80.8</v>
      </c>
      <c r="BS8">
        <v>4.5</v>
      </c>
      <c r="BT8" t="s">
        <v>112</v>
      </c>
      <c r="BU8" s="23" t="s">
        <v>112</v>
      </c>
      <c r="BV8" s="24">
        <v>96.5</v>
      </c>
      <c r="BW8">
        <v>8.3000000000000007</v>
      </c>
      <c r="BX8" t="s">
        <v>112</v>
      </c>
      <c r="BY8" s="23" t="s">
        <v>112</v>
      </c>
      <c r="BZ8" s="24">
        <v>104.1</v>
      </c>
      <c r="CA8">
        <v>9.1</v>
      </c>
      <c r="CB8" t="s">
        <v>112</v>
      </c>
      <c r="CC8" s="23" t="s">
        <v>112</v>
      </c>
      <c r="CD8" s="24">
        <v>103.4</v>
      </c>
      <c r="CE8">
        <v>8.1999999999999993</v>
      </c>
      <c r="CF8" t="s">
        <v>112</v>
      </c>
      <c r="CG8" s="23" t="s">
        <v>112</v>
      </c>
      <c r="CH8" s="24">
        <v>92.2</v>
      </c>
      <c r="CI8">
        <v>6</v>
      </c>
      <c r="CJ8" t="s">
        <v>112</v>
      </c>
      <c r="CK8" s="23" t="s">
        <v>112</v>
      </c>
      <c r="CL8" s="24">
        <v>101</v>
      </c>
      <c r="CM8">
        <v>7.6</v>
      </c>
      <c r="CN8" t="s">
        <v>112</v>
      </c>
      <c r="CO8" s="23" t="s">
        <v>112</v>
      </c>
      <c r="CP8" s="24">
        <v>105.8</v>
      </c>
      <c r="CQ8">
        <v>5.8</v>
      </c>
      <c r="CR8" t="s">
        <v>112</v>
      </c>
      <c r="CS8" s="23" t="s">
        <v>112</v>
      </c>
      <c r="CT8" s="24">
        <v>107.6</v>
      </c>
      <c r="CU8">
        <v>5.9</v>
      </c>
      <c r="CV8" t="s">
        <v>112</v>
      </c>
      <c r="CW8" s="23" t="s">
        <v>112</v>
      </c>
      <c r="CX8" s="24">
        <v>101.9</v>
      </c>
      <c r="CY8">
        <v>7.7</v>
      </c>
      <c r="CZ8" t="s">
        <v>112</v>
      </c>
      <c r="DA8" s="23" t="s">
        <v>112</v>
      </c>
      <c r="DB8" s="24">
        <v>93.9</v>
      </c>
      <c r="DC8">
        <v>7.8</v>
      </c>
      <c r="DD8" t="s">
        <v>112</v>
      </c>
      <c r="DE8" s="23" t="s">
        <v>112</v>
      </c>
      <c r="DF8" s="24">
        <v>100</v>
      </c>
      <c r="DG8">
        <v>322.3</v>
      </c>
      <c r="DH8" t="s">
        <v>112</v>
      </c>
      <c r="DI8" s="23" t="s">
        <v>112</v>
      </c>
      <c r="DJ8" s="24">
        <v>98.6</v>
      </c>
      <c r="DK8">
        <v>5.3</v>
      </c>
      <c r="DL8" t="s">
        <v>112</v>
      </c>
      <c r="DM8" s="23" t="s">
        <v>112</v>
      </c>
      <c r="DN8" s="24">
        <v>88.2</v>
      </c>
      <c r="DO8">
        <v>6.1</v>
      </c>
      <c r="DP8" t="s">
        <v>112</v>
      </c>
      <c r="DQ8" s="23" t="s">
        <v>112</v>
      </c>
      <c r="DR8" s="24">
        <v>81.599999999999994</v>
      </c>
      <c r="DS8">
        <v>4.3</v>
      </c>
      <c r="DT8" t="s">
        <v>112</v>
      </c>
      <c r="DU8" s="23" t="s">
        <v>112</v>
      </c>
      <c r="DV8" s="24">
        <v>102.1</v>
      </c>
      <c r="DW8">
        <v>6.8</v>
      </c>
      <c r="DX8" t="s">
        <v>112</v>
      </c>
      <c r="DY8" s="23" t="s">
        <v>112</v>
      </c>
      <c r="DZ8">
        <v>90.1</v>
      </c>
      <c r="EA8">
        <v>6.6</v>
      </c>
      <c r="EB8" t="s">
        <v>112</v>
      </c>
      <c r="EC8" t="s">
        <v>112</v>
      </c>
      <c r="ED8" s="24">
        <f t="shared" si="0"/>
        <v>3134.2999999999993</v>
      </c>
      <c r="EE8" s="33"/>
    </row>
    <row r="9" spans="1:135" x14ac:dyDescent="0.3">
      <c r="A9" s="7" t="s">
        <v>118</v>
      </c>
      <c r="B9" s="15">
        <v>2188</v>
      </c>
      <c r="C9" s="16">
        <v>537</v>
      </c>
      <c r="D9" s="16">
        <v>4.2</v>
      </c>
      <c r="E9" s="17">
        <v>1</v>
      </c>
      <c r="F9" s="15">
        <v>3666</v>
      </c>
      <c r="G9" s="16">
        <v>713</v>
      </c>
      <c r="H9" s="16">
        <v>4.5999999999999996</v>
      </c>
      <c r="I9" s="17">
        <v>0.8</v>
      </c>
      <c r="J9" s="24">
        <v>1695</v>
      </c>
      <c r="K9">
        <v>581</v>
      </c>
      <c r="L9">
        <v>6.3</v>
      </c>
      <c r="M9" s="23">
        <v>1.9</v>
      </c>
      <c r="N9" s="24">
        <v>2081</v>
      </c>
      <c r="O9">
        <v>486</v>
      </c>
      <c r="P9">
        <v>4.9000000000000004</v>
      </c>
      <c r="Q9" s="23">
        <v>1.1000000000000001</v>
      </c>
      <c r="R9" s="24">
        <v>1713</v>
      </c>
      <c r="S9">
        <v>353</v>
      </c>
      <c r="T9">
        <v>4.7</v>
      </c>
      <c r="U9" s="23">
        <v>0.9</v>
      </c>
      <c r="V9" s="24">
        <v>0</v>
      </c>
      <c r="W9">
        <v>13</v>
      </c>
      <c r="X9" t="s">
        <v>114</v>
      </c>
      <c r="Y9" s="23" t="s">
        <v>115</v>
      </c>
      <c r="Z9" s="24">
        <v>853</v>
      </c>
      <c r="AA9">
        <v>239</v>
      </c>
      <c r="AB9">
        <v>4.4000000000000004</v>
      </c>
      <c r="AC9" s="23">
        <v>1.2</v>
      </c>
      <c r="AD9" s="24">
        <v>2373</v>
      </c>
      <c r="AE9">
        <v>713</v>
      </c>
      <c r="AF9">
        <v>5.5</v>
      </c>
      <c r="AG9" s="23">
        <v>1.4</v>
      </c>
      <c r="AH9" s="24">
        <v>766</v>
      </c>
      <c r="AI9">
        <v>228</v>
      </c>
      <c r="AJ9">
        <v>5.9</v>
      </c>
      <c r="AK9" s="23">
        <v>1.6</v>
      </c>
      <c r="AL9" s="24">
        <v>3702</v>
      </c>
      <c r="AM9">
        <v>621</v>
      </c>
      <c r="AN9">
        <v>8.8000000000000007</v>
      </c>
      <c r="AO9" s="23">
        <v>1.4</v>
      </c>
      <c r="AP9" s="24">
        <v>7039</v>
      </c>
      <c r="AQ9">
        <v>907</v>
      </c>
      <c r="AR9">
        <v>6.6</v>
      </c>
      <c r="AS9" s="23">
        <v>0.8</v>
      </c>
      <c r="AT9" s="24">
        <v>1442</v>
      </c>
      <c r="AU9">
        <v>383</v>
      </c>
      <c r="AV9">
        <v>4.3</v>
      </c>
      <c r="AW9" s="23">
        <v>1.1000000000000001</v>
      </c>
      <c r="AX9" s="24">
        <v>1320</v>
      </c>
      <c r="AY9">
        <v>439</v>
      </c>
      <c r="AZ9">
        <v>4.5999999999999996</v>
      </c>
      <c r="BA9" s="23">
        <v>1.5</v>
      </c>
      <c r="BB9" s="24">
        <v>3949</v>
      </c>
      <c r="BC9">
        <v>900</v>
      </c>
      <c r="BD9">
        <v>5.9</v>
      </c>
      <c r="BE9" s="23">
        <v>1.2</v>
      </c>
      <c r="BF9" s="24">
        <v>4967</v>
      </c>
      <c r="BG9">
        <v>748</v>
      </c>
      <c r="BH9">
        <v>5</v>
      </c>
      <c r="BI9" s="23">
        <v>0.7</v>
      </c>
      <c r="BJ9" s="24">
        <v>4316</v>
      </c>
      <c r="BK9">
        <v>733</v>
      </c>
      <c r="BL9">
        <v>5.2</v>
      </c>
      <c r="BM9" s="23">
        <v>0.8</v>
      </c>
      <c r="BN9" s="24">
        <v>2391</v>
      </c>
      <c r="BO9">
        <v>437</v>
      </c>
      <c r="BP9">
        <v>6.3</v>
      </c>
      <c r="BQ9" s="23">
        <v>1</v>
      </c>
      <c r="BR9" s="24">
        <v>2324</v>
      </c>
      <c r="BS9">
        <v>445</v>
      </c>
      <c r="BT9">
        <v>5.6</v>
      </c>
      <c r="BU9" s="23">
        <v>0.9</v>
      </c>
      <c r="BV9" s="24">
        <v>2640</v>
      </c>
      <c r="BW9">
        <v>645</v>
      </c>
      <c r="BX9">
        <v>8.5</v>
      </c>
      <c r="BY9" s="23">
        <v>1.9</v>
      </c>
      <c r="BZ9" s="24">
        <v>1394</v>
      </c>
      <c r="CA9">
        <v>393</v>
      </c>
      <c r="CB9">
        <v>6.5</v>
      </c>
      <c r="CC9" s="23">
        <v>1.5</v>
      </c>
      <c r="CD9" s="24">
        <v>1626</v>
      </c>
      <c r="CE9">
        <v>348</v>
      </c>
      <c r="CF9">
        <v>6.1</v>
      </c>
      <c r="CG9" s="23">
        <v>1.2</v>
      </c>
      <c r="CH9" s="24">
        <v>1792</v>
      </c>
      <c r="CI9">
        <v>419</v>
      </c>
      <c r="CJ9">
        <v>6</v>
      </c>
      <c r="CK9" s="23">
        <v>1.4</v>
      </c>
      <c r="CL9" s="24">
        <v>2161</v>
      </c>
      <c r="CM9">
        <v>454</v>
      </c>
      <c r="CN9">
        <v>6</v>
      </c>
      <c r="CO9" s="23">
        <v>1.1000000000000001</v>
      </c>
      <c r="CP9" s="24">
        <v>1938</v>
      </c>
      <c r="CQ9">
        <v>415</v>
      </c>
      <c r="CR9">
        <v>4.0999999999999996</v>
      </c>
      <c r="CS9" s="23">
        <v>0.8</v>
      </c>
      <c r="CT9" s="24">
        <v>2562</v>
      </c>
      <c r="CU9">
        <v>598</v>
      </c>
      <c r="CV9">
        <v>5.0999999999999996</v>
      </c>
      <c r="CW9" s="23">
        <v>1.1000000000000001</v>
      </c>
      <c r="CX9" s="24">
        <v>2150</v>
      </c>
      <c r="CY9">
        <v>500</v>
      </c>
      <c r="CZ9">
        <v>5.0999999999999996</v>
      </c>
      <c r="DA9" s="23">
        <v>1.1000000000000001</v>
      </c>
      <c r="DB9" s="24">
        <v>1243</v>
      </c>
      <c r="DC9">
        <v>265</v>
      </c>
      <c r="DD9">
        <v>4.3</v>
      </c>
      <c r="DE9" s="23">
        <v>0.8</v>
      </c>
      <c r="DF9" s="24">
        <v>0</v>
      </c>
      <c r="DG9">
        <v>13</v>
      </c>
      <c r="DH9">
        <v>0</v>
      </c>
      <c r="DI9" s="23">
        <v>8.5</v>
      </c>
      <c r="DJ9" s="24">
        <v>4050</v>
      </c>
      <c r="DK9">
        <v>555</v>
      </c>
      <c r="DL9">
        <v>6.4</v>
      </c>
      <c r="DM9" s="23">
        <v>0.8</v>
      </c>
      <c r="DN9" s="24">
        <v>2615</v>
      </c>
      <c r="DO9">
        <v>610</v>
      </c>
      <c r="DP9">
        <v>6.9</v>
      </c>
      <c r="DQ9" s="23">
        <v>1.4</v>
      </c>
      <c r="DR9" s="24">
        <v>3926</v>
      </c>
      <c r="DS9">
        <v>737</v>
      </c>
      <c r="DT9">
        <v>5.8</v>
      </c>
      <c r="DU9" s="23">
        <v>1</v>
      </c>
      <c r="DV9" s="24">
        <v>4411</v>
      </c>
      <c r="DW9">
        <v>658</v>
      </c>
      <c r="DX9">
        <v>7.5</v>
      </c>
      <c r="DY9" s="23">
        <v>1.1000000000000001</v>
      </c>
      <c r="DZ9">
        <v>884</v>
      </c>
      <c r="EA9">
        <v>198</v>
      </c>
      <c r="EB9">
        <v>4.0999999999999996</v>
      </c>
      <c r="EC9">
        <v>0.9</v>
      </c>
      <c r="ED9" s="24">
        <f t="shared" si="0"/>
        <v>80177</v>
      </c>
      <c r="EE9" s="33">
        <f>(ED9/1438489)*100</f>
        <v>5.5736957321189102</v>
      </c>
    </row>
    <row r="10" spans="1:135" x14ac:dyDescent="0.3">
      <c r="A10" s="7" t="s">
        <v>119</v>
      </c>
      <c r="B10" s="15">
        <v>1659</v>
      </c>
      <c r="C10" s="16">
        <v>357</v>
      </c>
      <c r="D10" s="16">
        <v>3.2</v>
      </c>
      <c r="E10" s="17">
        <v>0.6</v>
      </c>
      <c r="F10" s="15">
        <v>3546</v>
      </c>
      <c r="G10" s="16">
        <v>569</v>
      </c>
      <c r="H10" s="16">
        <v>4.4000000000000004</v>
      </c>
      <c r="I10" s="17">
        <v>0.7</v>
      </c>
      <c r="J10" s="24">
        <v>1548</v>
      </c>
      <c r="K10">
        <v>426</v>
      </c>
      <c r="L10">
        <v>5.7</v>
      </c>
      <c r="M10" s="23">
        <v>1.3</v>
      </c>
      <c r="N10" s="24">
        <v>2377</v>
      </c>
      <c r="O10">
        <v>654</v>
      </c>
      <c r="P10">
        <v>5.6</v>
      </c>
      <c r="Q10" s="23">
        <v>1.5</v>
      </c>
      <c r="R10" s="24">
        <v>1932</v>
      </c>
      <c r="S10">
        <v>354</v>
      </c>
      <c r="T10">
        <v>5.3</v>
      </c>
      <c r="U10" s="23">
        <v>1</v>
      </c>
      <c r="V10" s="24">
        <v>0</v>
      </c>
      <c r="W10">
        <v>13</v>
      </c>
      <c r="X10" t="s">
        <v>114</v>
      </c>
      <c r="Y10" s="23" t="s">
        <v>115</v>
      </c>
      <c r="Z10" s="24">
        <v>585</v>
      </c>
      <c r="AA10">
        <v>154</v>
      </c>
      <c r="AB10">
        <v>3</v>
      </c>
      <c r="AC10" s="23">
        <v>0.8</v>
      </c>
      <c r="AD10" s="24">
        <v>2015</v>
      </c>
      <c r="AE10">
        <v>327</v>
      </c>
      <c r="AF10">
        <v>4.7</v>
      </c>
      <c r="AG10" s="23">
        <v>0.7</v>
      </c>
      <c r="AH10" s="24">
        <v>651</v>
      </c>
      <c r="AI10">
        <v>149</v>
      </c>
      <c r="AJ10">
        <v>5</v>
      </c>
      <c r="AK10" s="23">
        <v>1.1000000000000001</v>
      </c>
      <c r="AL10" s="24">
        <v>2793</v>
      </c>
      <c r="AM10">
        <v>649</v>
      </c>
      <c r="AN10">
        <v>6.6</v>
      </c>
      <c r="AO10" s="23">
        <v>1.3</v>
      </c>
      <c r="AP10" s="24">
        <v>7220</v>
      </c>
      <c r="AQ10">
        <v>848</v>
      </c>
      <c r="AR10">
        <v>6.7</v>
      </c>
      <c r="AS10" s="23">
        <v>0.7</v>
      </c>
      <c r="AT10" s="24">
        <v>1800</v>
      </c>
      <c r="AU10">
        <v>347</v>
      </c>
      <c r="AV10">
        <v>5.4</v>
      </c>
      <c r="AW10" s="23">
        <v>0.9</v>
      </c>
      <c r="AX10" s="24">
        <v>1232</v>
      </c>
      <c r="AY10">
        <v>328</v>
      </c>
      <c r="AZ10">
        <v>4.3</v>
      </c>
      <c r="BA10" s="23">
        <v>1.1000000000000001</v>
      </c>
      <c r="BB10" s="24">
        <v>3782</v>
      </c>
      <c r="BC10">
        <v>736</v>
      </c>
      <c r="BD10">
        <v>5.6</v>
      </c>
      <c r="BE10" s="23">
        <v>1</v>
      </c>
      <c r="BF10" s="24">
        <v>5658</v>
      </c>
      <c r="BG10">
        <v>825</v>
      </c>
      <c r="BH10">
        <v>5.7</v>
      </c>
      <c r="BI10" s="23">
        <v>0.8</v>
      </c>
      <c r="BJ10" s="24">
        <v>3754</v>
      </c>
      <c r="BK10">
        <v>532</v>
      </c>
      <c r="BL10">
        <v>4.5</v>
      </c>
      <c r="BM10" s="23">
        <v>0.6</v>
      </c>
      <c r="BN10" s="24">
        <v>1845</v>
      </c>
      <c r="BO10">
        <v>385</v>
      </c>
      <c r="BP10">
        <v>4.9000000000000004</v>
      </c>
      <c r="BQ10" s="23">
        <v>0.9</v>
      </c>
      <c r="BR10" s="24">
        <v>2059</v>
      </c>
      <c r="BS10">
        <v>374</v>
      </c>
      <c r="BT10">
        <v>5</v>
      </c>
      <c r="BU10" s="23">
        <v>0.8</v>
      </c>
      <c r="BV10" s="24">
        <v>2164</v>
      </c>
      <c r="BW10">
        <v>790</v>
      </c>
      <c r="BX10">
        <v>7</v>
      </c>
      <c r="BY10" s="23">
        <v>2.2000000000000002</v>
      </c>
      <c r="BZ10" s="24">
        <v>1205</v>
      </c>
      <c r="CA10">
        <v>383</v>
      </c>
      <c r="CB10">
        <v>5.6</v>
      </c>
      <c r="CC10" s="23">
        <v>1.6</v>
      </c>
      <c r="CD10" s="24">
        <v>1493</v>
      </c>
      <c r="CE10">
        <v>258</v>
      </c>
      <c r="CF10">
        <v>5.6</v>
      </c>
      <c r="CG10" s="23">
        <v>0.9</v>
      </c>
      <c r="CH10" s="24">
        <v>1986</v>
      </c>
      <c r="CI10">
        <v>475</v>
      </c>
      <c r="CJ10">
        <v>6.6</v>
      </c>
      <c r="CK10" s="23">
        <v>1.4</v>
      </c>
      <c r="CL10" s="24">
        <v>1970</v>
      </c>
      <c r="CM10">
        <v>432</v>
      </c>
      <c r="CN10">
        <v>5.4</v>
      </c>
      <c r="CO10" s="23">
        <v>1.1000000000000001</v>
      </c>
      <c r="CP10" s="24">
        <v>1949</v>
      </c>
      <c r="CQ10">
        <v>347</v>
      </c>
      <c r="CR10">
        <v>4.2</v>
      </c>
      <c r="CS10" s="23">
        <v>0.7</v>
      </c>
      <c r="CT10" s="24">
        <v>2521</v>
      </c>
      <c r="CU10">
        <v>421</v>
      </c>
      <c r="CV10">
        <v>5</v>
      </c>
      <c r="CW10" s="23">
        <v>0.8</v>
      </c>
      <c r="CX10" s="24">
        <v>2209</v>
      </c>
      <c r="CY10">
        <v>406</v>
      </c>
      <c r="CZ10">
        <v>5.3</v>
      </c>
      <c r="DA10" s="23">
        <v>1</v>
      </c>
      <c r="DB10" s="24">
        <v>1538</v>
      </c>
      <c r="DC10">
        <v>315</v>
      </c>
      <c r="DD10">
        <v>5.3</v>
      </c>
      <c r="DE10" s="23">
        <v>1.1000000000000001</v>
      </c>
      <c r="DF10" s="24">
        <v>18</v>
      </c>
      <c r="DG10">
        <v>43</v>
      </c>
      <c r="DH10">
        <v>4</v>
      </c>
      <c r="DI10" s="23">
        <v>9.5</v>
      </c>
      <c r="DJ10" s="24">
        <v>3840</v>
      </c>
      <c r="DK10">
        <v>599</v>
      </c>
      <c r="DL10">
        <v>6</v>
      </c>
      <c r="DM10" s="23">
        <v>0.8</v>
      </c>
      <c r="DN10" s="24">
        <v>2263</v>
      </c>
      <c r="DO10">
        <v>420</v>
      </c>
      <c r="DP10">
        <v>6</v>
      </c>
      <c r="DQ10" s="23">
        <v>1</v>
      </c>
      <c r="DR10" s="24">
        <v>4072</v>
      </c>
      <c r="DS10">
        <v>644</v>
      </c>
      <c r="DT10">
        <v>6</v>
      </c>
      <c r="DU10" s="23">
        <v>0.9</v>
      </c>
      <c r="DV10" s="24">
        <v>2998</v>
      </c>
      <c r="DW10">
        <v>503</v>
      </c>
      <c r="DX10">
        <v>5.0999999999999996</v>
      </c>
      <c r="DY10" s="23">
        <v>0.8</v>
      </c>
      <c r="DZ10">
        <v>1134</v>
      </c>
      <c r="EA10">
        <v>233</v>
      </c>
      <c r="EB10">
        <v>5.3</v>
      </c>
      <c r="EC10">
        <v>1</v>
      </c>
      <c r="ED10" s="24">
        <f t="shared" si="0"/>
        <v>75816</v>
      </c>
      <c r="EE10" s="33">
        <f t="shared" si="1"/>
        <v>5.2705303968261141</v>
      </c>
    </row>
    <row r="11" spans="1:135" x14ac:dyDescent="0.3">
      <c r="A11" s="7" t="s">
        <v>120</v>
      </c>
      <c r="B11" s="15">
        <v>2339</v>
      </c>
      <c r="C11" s="16">
        <v>640</v>
      </c>
      <c r="D11" s="16">
        <v>4.5</v>
      </c>
      <c r="E11" s="17">
        <v>1.1000000000000001</v>
      </c>
      <c r="F11" s="15">
        <v>3503</v>
      </c>
      <c r="G11" s="16">
        <v>575</v>
      </c>
      <c r="H11" s="16">
        <v>4.4000000000000004</v>
      </c>
      <c r="I11" s="17">
        <v>0.7</v>
      </c>
      <c r="J11" s="24">
        <v>1712</v>
      </c>
      <c r="K11">
        <v>432</v>
      </c>
      <c r="L11">
        <v>6.4</v>
      </c>
      <c r="M11" s="23">
        <v>1.6</v>
      </c>
      <c r="N11" s="24">
        <v>2365</v>
      </c>
      <c r="O11">
        <v>565</v>
      </c>
      <c r="P11">
        <v>5.6</v>
      </c>
      <c r="Q11" s="23">
        <v>1.2</v>
      </c>
      <c r="R11" s="24">
        <v>2274</v>
      </c>
      <c r="S11">
        <v>314</v>
      </c>
      <c r="T11">
        <v>6.2</v>
      </c>
      <c r="U11" s="23">
        <v>0.8</v>
      </c>
      <c r="V11" s="24">
        <v>0</v>
      </c>
      <c r="W11">
        <v>13</v>
      </c>
      <c r="X11" t="s">
        <v>114</v>
      </c>
      <c r="Y11" s="23" t="s">
        <v>115</v>
      </c>
      <c r="Z11" s="24">
        <v>800</v>
      </c>
      <c r="AA11">
        <v>193</v>
      </c>
      <c r="AB11">
        <v>4.0999999999999996</v>
      </c>
      <c r="AC11" s="23">
        <v>1</v>
      </c>
      <c r="AD11" s="24">
        <v>3052</v>
      </c>
      <c r="AE11">
        <v>813</v>
      </c>
      <c r="AF11">
        <v>7.1</v>
      </c>
      <c r="AG11" s="23">
        <v>1.7</v>
      </c>
      <c r="AH11" s="24">
        <v>570</v>
      </c>
      <c r="AI11">
        <v>198</v>
      </c>
      <c r="AJ11">
        <v>4.4000000000000004</v>
      </c>
      <c r="AK11" s="23">
        <v>1.5</v>
      </c>
      <c r="AL11" s="24">
        <v>2084</v>
      </c>
      <c r="AM11">
        <v>474</v>
      </c>
      <c r="AN11">
        <v>4.9000000000000004</v>
      </c>
      <c r="AO11" s="23">
        <v>1.1000000000000001</v>
      </c>
      <c r="AP11" s="24">
        <v>7342</v>
      </c>
      <c r="AQ11">
        <v>912</v>
      </c>
      <c r="AR11">
        <v>6.9</v>
      </c>
      <c r="AS11" s="23">
        <v>0.8</v>
      </c>
      <c r="AT11" s="24">
        <v>2150</v>
      </c>
      <c r="AU11">
        <v>518</v>
      </c>
      <c r="AV11">
        <v>6.4</v>
      </c>
      <c r="AW11" s="23">
        <v>1.4</v>
      </c>
      <c r="AX11" s="24">
        <v>1573</v>
      </c>
      <c r="AY11">
        <v>387</v>
      </c>
      <c r="AZ11">
        <v>5.5</v>
      </c>
      <c r="BA11" s="23">
        <v>1.2</v>
      </c>
      <c r="BB11" s="24">
        <v>3209</v>
      </c>
      <c r="BC11">
        <v>546</v>
      </c>
      <c r="BD11">
        <v>4.8</v>
      </c>
      <c r="BE11" s="23">
        <v>0.8</v>
      </c>
      <c r="BF11" s="24">
        <v>6328</v>
      </c>
      <c r="BG11">
        <v>691</v>
      </c>
      <c r="BH11">
        <v>6.4</v>
      </c>
      <c r="BI11" s="23">
        <v>0.6</v>
      </c>
      <c r="BJ11" s="24">
        <v>4680</v>
      </c>
      <c r="BK11">
        <v>694</v>
      </c>
      <c r="BL11">
        <v>5.6</v>
      </c>
      <c r="BM11" s="23">
        <v>0.8</v>
      </c>
      <c r="BN11" s="24">
        <v>2601</v>
      </c>
      <c r="BO11">
        <v>494</v>
      </c>
      <c r="BP11">
        <v>6.9</v>
      </c>
      <c r="BQ11" s="23">
        <v>1.1000000000000001</v>
      </c>
      <c r="BR11" s="24">
        <v>2417</v>
      </c>
      <c r="BS11">
        <v>316</v>
      </c>
      <c r="BT11">
        <v>5.8</v>
      </c>
      <c r="BU11" s="23">
        <v>0.6</v>
      </c>
      <c r="BV11" s="24">
        <v>1518</v>
      </c>
      <c r="BW11">
        <v>591</v>
      </c>
      <c r="BX11">
        <v>4.9000000000000004</v>
      </c>
      <c r="BY11" s="23">
        <v>1.7</v>
      </c>
      <c r="BZ11" s="24">
        <v>1042</v>
      </c>
      <c r="CA11">
        <v>297</v>
      </c>
      <c r="CB11">
        <v>4.9000000000000004</v>
      </c>
      <c r="CC11" s="23">
        <v>1.2</v>
      </c>
      <c r="CD11" s="24">
        <v>1532</v>
      </c>
      <c r="CE11">
        <v>243</v>
      </c>
      <c r="CF11">
        <v>5.7</v>
      </c>
      <c r="CG11" s="23">
        <v>0.8</v>
      </c>
      <c r="CH11" s="24">
        <v>1905</v>
      </c>
      <c r="CI11">
        <v>371</v>
      </c>
      <c r="CJ11">
        <v>6.3</v>
      </c>
      <c r="CK11" s="23">
        <v>1.2</v>
      </c>
      <c r="CL11" s="24">
        <v>2676</v>
      </c>
      <c r="CM11">
        <v>523</v>
      </c>
      <c r="CN11">
        <v>7.4</v>
      </c>
      <c r="CO11" s="23">
        <v>1.2</v>
      </c>
      <c r="CP11" s="24">
        <v>2494</v>
      </c>
      <c r="CQ11">
        <v>403</v>
      </c>
      <c r="CR11">
        <v>5.3</v>
      </c>
      <c r="CS11" s="23">
        <v>0.8</v>
      </c>
      <c r="CT11" s="24">
        <v>2566</v>
      </c>
      <c r="CU11">
        <v>412</v>
      </c>
      <c r="CV11">
        <v>5.0999999999999996</v>
      </c>
      <c r="CW11" s="23">
        <v>0.8</v>
      </c>
      <c r="CX11" s="24">
        <v>2458</v>
      </c>
      <c r="CY11">
        <v>460</v>
      </c>
      <c r="CZ11">
        <v>5.9</v>
      </c>
      <c r="DA11" s="23">
        <v>1</v>
      </c>
      <c r="DB11" s="24">
        <v>1530</v>
      </c>
      <c r="DC11">
        <v>317</v>
      </c>
      <c r="DD11">
        <v>5.3</v>
      </c>
      <c r="DE11" s="23">
        <v>1</v>
      </c>
      <c r="DF11" s="24">
        <v>69</v>
      </c>
      <c r="DG11">
        <v>92</v>
      </c>
      <c r="DH11">
        <v>15.4</v>
      </c>
      <c r="DI11" s="23">
        <v>20.6</v>
      </c>
      <c r="DJ11" s="24">
        <v>3517</v>
      </c>
      <c r="DK11">
        <v>487</v>
      </c>
      <c r="DL11">
        <v>5.5</v>
      </c>
      <c r="DM11" s="23">
        <v>0.7</v>
      </c>
      <c r="DN11" s="24">
        <v>2997</v>
      </c>
      <c r="DO11">
        <v>509</v>
      </c>
      <c r="DP11">
        <v>7.9</v>
      </c>
      <c r="DQ11" s="23">
        <v>1.3</v>
      </c>
      <c r="DR11" s="24">
        <v>4214</v>
      </c>
      <c r="DS11">
        <v>594</v>
      </c>
      <c r="DT11">
        <v>6.2</v>
      </c>
      <c r="DU11" s="23">
        <v>0.8</v>
      </c>
      <c r="DV11" s="24">
        <v>3225</v>
      </c>
      <c r="DW11">
        <v>626</v>
      </c>
      <c r="DX11">
        <v>5.5</v>
      </c>
      <c r="DY11" s="23">
        <v>1</v>
      </c>
      <c r="DZ11">
        <v>1427</v>
      </c>
      <c r="EA11">
        <v>235</v>
      </c>
      <c r="EB11">
        <v>6.7</v>
      </c>
      <c r="EC11">
        <v>1</v>
      </c>
      <c r="ED11" s="24">
        <f t="shared" si="0"/>
        <v>82169</v>
      </c>
      <c r="EE11" s="33">
        <f t="shared" si="1"/>
        <v>5.7121743718582492</v>
      </c>
    </row>
    <row r="12" spans="1:135" x14ac:dyDescent="0.3">
      <c r="A12" s="7" t="s">
        <v>121</v>
      </c>
      <c r="B12" s="15">
        <v>1596</v>
      </c>
      <c r="C12" s="16">
        <v>426</v>
      </c>
      <c r="D12" s="16">
        <v>3.1</v>
      </c>
      <c r="E12" s="17">
        <v>0.8</v>
      </c>
      <c r="F12" s="15">
        <v>3097</v>
      </c>
      <c r="G12" s="16">
        <v>502</v>
      </c>
      <c r="H12" s="16">
        <v>3.9</v>
      </c>
      <c r="I12" s="17">
        <v>0.6</v>
      </c>
      <c r="J12" s="24">
        <v>1834</v>
      </c>
      <c r="K12">
        <v>491</v>
      </c>
      <c r="L12">
        <v>6.8</v>
      </c>
      <c r="M12" s="23">
        <v>1.5</v>
      </c>
      <c r="N12" s="24">
        <v>2133</v>
      </c>
      <c r="O12">
        <v>406</v>
      </c>
      <c r="P12">
        <v>5</v>
      </c>
      <c r="Q12" s="23">
        <v>0.9</v>
      </c>
      <c r="R12" s="24">
        <v>1491</v>
      </c>
      <c r="S12">
        <v>253</v>
      </c>
      <c r="T12">
        <v>4.0999999999999996</v>
      </c>
      <c r="U12" s="23">
        <v>0.7</v>
      </c>
      <c r="V12" s="24">
        <v>0</v>
      </c>
      <c r="W12">
        <v>13</v>
      </c>
      <c r="X12" t="s">
        <v>114</v>
      </c>
      <c r="Y12" s="23" t="s">
        <v>115</v>
      </c>
      <c r="Z12" s="24">
        <v>895</v>
      </c>
      <c r="AA12">
        <v>371</v>
      </c>
      <c r="AB12">
        <v>4.5999999999999996</v>
      </c>
      <c r="AC12" s="23">
        <v>1.6</v>
      </c>
      <c r="AD12" s="24">
        <v>2144</v>
      </c>
      <c r="AE12">
        <v>423</v>
      </c>
      <c r="AF12">
        <v>5</v>
      </c>
      <c r="AG12" s="23">
        <v>1</v>
      </c>
      <c r="AH12" s="24">
        <v>507</v>
      </c>
      <c r="AI12">
        <v>140</v>
      </c>
      <c r="AJ12">
        <v>3.9</v>
      </c>
      <c r="AK12" s="23">
        <v>1.1000000000000001</v>
      </c>
      <c r="AL12" s="24">
        <v>3183</v>
      </c>
      <c r="AM12">
        <v>510</v>
      </c>
      <c r="AN12">
        <v>7.5</v>
      </c>
      <c r="AO12" s="23">
        <v>1.1000000000000001</v>
      </c>
      <c r="AP12" s="24">
        <v>7330</v>
      </c>
      <c r="AQ12">
        <v>731</v>
      </c>
      <c r="AR12">
        <v>6.8</v>
      </c>
      <c r="AS12" s="23">
        <v>0.7</v>
      </c>
      <c r="AT12" s="24">
        <v>1976</v>
      </c>
      <c r="AU12">
        <v>321</v>
      </c>
      <c r="AV12">
        <v>5.9</v>
      </c>
      <c r="AW12" s="23">
        <v>0.8</v>
      </c>
      <c r="AX12" s="24">
        <v>1410</v>
      </c>
      <c r="AY12">
        <v>347</v>
      </c>
      <c r="AZ12">
        <v>4.9000000000000004</v>
      </c>
      <c r="BA12" s="23">
        <v>1.2</v>
      </c>
      <c r="BB12" s="24">
        <v>2426</v>
      </c>
      <c r="BC12">
        <v>555</v>
      </c>
      <c r="BD12">
        <v>3.6</v>
      </c>
      <c r="BE12" s="23">
        <v>0.8</v>
      </c>
      <c r="BF12" s="24">
        <v>5794</v>
      </c>
      <c r="BG12">
        <v>670</v>
      </c>
      <c r="BH12">
        <v>5.8</v>
      </c>
      <c r="BI12" s="23">
        <v>0.6</v>
      </c>
      <c r="BJ12" s="24">
        <v>3360</v>
      </c>
      <c r="BK12">
        <v>431</v>
      </c>
      <c r="BL12">
        <v>4</v>
      </c>
      <c r="BM12" s="23">
        <v>0.5</v>
      </c>
      <c r="BN12" s="24">
        <v>2485</v>
      </c>
      <c r="BO12">
        <v>449</v>
      </c>
      <c r="BP12">
        <v>6.6</v>
      </c>
      <c r="BQ12" s="23">
        <v>1</v>
      </c>
      <c r="BR12" s="24">
        <v>2472</v>
      </c>
      <c r="BS12">
        <v>342</v>
      </c>
      <c r="BT12">
        <v>6</v>
      </c>
      <c r="BU12" s="23">
        <v>0.8</v>
      </c>
      <c r="BV12" s="24">
        <v>1469</v>
      </c>
      <c r="BW12">
        <v>511</v>
      </c>
      <c r="BX12">
        <v>4.7</v>
      </c>
      <c r="BY12" s="23">
        <v>1.6</v>
      </c>
      <c r="BZ12" s="24">
        <v>964</v>
      </c>
      <c r="CA12">
        <v>260</v>
      </c>
      <c r="CB12">
        <v>4.5</v>
      </c>
      <c r="CC12" s="23">
        <v>1.3</v>
      </c>
      <c r="CD12" s="24">
        <v>1737</v>
      </c>
      <c r="CE12">
        <v>323</v>
      </c>
      <c r="CF12">
        <v>6.5</v>
      </c>
      <c r="CG12" s="23">
        <v>1.1000000000000001</v>
      </c>
      <c r="CH12" s="24">
        <v>1722</v>
      </c>
      <c r="CI12">
        <v>371</v>
      </c>
      <c r="CJ12">
        <v>5.7</v>
      </c>
      <c r="CK12" s="23">
        <v>1.2</v>
      </c>
      <c r="CL12" s="24">
        <v>2010</v>
      </c>
      <c r="CM12">
        <v>415</v>
      </c>
      <c r="CN12">
        <v>5.5</v>
      </c>
      <c r="CO12" s="23">
        <v>1</v>
      </c>
      <c r="CP12" s="24">
        <v>2571</v>
      </c>
      <c r="CQ12">
        <v>412</v>
      </c>
      <c r="CR12">
        <v>5.5</v>
      </c>
      <c r="CS12" s="23">
        <v>0.8</v>
      </c>
      <c r="CT12" s="24">
        <v>2897</v>
      </c>
      <c r="CU12">
        <v>531</v>
      </c>
      <c r="CV12">
        <v>5.8</v>
      </c>
      <c r="CW12" s="23">
        <v>0.9</v>
      </c>
      <c r="CX12" s="24">
        <v>2629</v>
      </c>
      <c r="CY12">
        <v>458</v>
      </c>
      <c r="CZ12">
        <v>6.3</v>
      </c>
      <c r="DA12" s="23">
        <v>1</v>
      </c>
      <c r="DB12" s="24">
        <v>1428</v>
      </c>
      <c r="DC12">
        <v>262</v>
      </c>
      <c r="DD12">
        <v>4.9000000000000004</v>
      </c>
      <c r="DE12" s="23">
        <v>0.8</v>
      </c>
      <c r="DF12" s="24">
        <v>0</v>
      </c>
      <c r="DG12">
        <v>13</v>
      </c>
      <c r="DH12">
        <v>0</v>
      </c>
      <c r="DI12" s="23">
        <v>8.5</v>
      </c>
      <c r="DJ12" s="24">
        <v>3511</v>
      </c>
      <c r="DK12">
        <v>509</v>
      </c>
      <c r="DL12">
        <v>5.5</v>
      </c>
      <c r="DM12" s="23">
        <v>0.8</v>
      </c>
      <c r="DN12" s="24">
        <v>2794</v>
      </c>
      <c r="DO12">
        <v>461</v>
      </c>
      <c r="DP12">
        <v>7.4</v>
      </c>
      <c r="DQ12" s="23">
        <v>1.1000000000000001</v>
      </c>
      <c r="DR12" s="24">
        <v>4087</v>
      </c>
      <c r="DS12">
        <v>608</v>
      </c>
      <c r="DT12">
        <v>6</v>
      </c>
      <c r="DU12" s="23">
        <v>0.8</v>
      </c>
      <c r="DV12" s="24">
        <v>3284</v>
      </c>
      <c r="DW12">
        <v>453</v>
      </c>
      <c r="DX12">
        <v>5.6</v>
      </c>
      <c r="DY12" s="23">
        <v>0.7</v>
      </c>
      <c r="DZ12">
        <v>1479</v>
      </c>
      <c r="EA12">
        <v>247</v>
      </c>
      <c r="EB12">
        <v>6.9</v>
      </c>
      <c r="EC12">
        <v>1.1000000000000001</v>
      </c>
      <c r="ED12" s="24">
        <f t="shared" si="0"/>
        <v>76715</v>
      </c>
      <c r="EE12" s="33">
        <f t="shared" si="1"/>
        <v>5.3330265299213275</v>
      </c>
    </row>
    <row r="13" spans="1:135" x14ac:dyDescent="0.3">
      <c r="A13" s="7" t="s">
        <v>122</v>
      </c>
      <c r="B13" s="15">
        <v>2355</v>
      </c>
      <c r="C13" s="16">
        <v>572</v>
      </c>
      <c r="D13" s="16">
        <v>4.5</v>
      </c>
      <c r="E13" s="17">
        <v>1.1000000000000001</v>
      </c>
      <c r="F13" s="15">
        <v>2987</v>
      </c>
      <c r="G13" s="16">
        <v>528</v>
      </c>
      <c r="H13" s="16">
        <v>3.7</v>
      </c>
      <c r="I13" s="17">
        <v>0.6</v>
      </c>
      <c r="J13" s="24">
        <v>1559</v>
      </c>
      <c r="K13">
        <v>397</v>
      </c>
      <c r="L13">
        <v>5.8</v>
      </c>
      <c r="M13" s="23">
        <v>1.3</v>
      </c>
      <c r="N13" s="24">
        <v>1609</v>
      </c>
      <c r="O13">
        <v>289</v>
      </c>
      <c r="P13">
        <v>3.8</v>
      </c>
      <c r="Q13" s="23">
        <v>0.7</v>
      </c>
      <c r="R13" s="24">
        <v>1456</v>
      </c>
      <c r="S13">
        <v>315</v>
      </c>
      <c r="T13">
        <v>4</v>
      </c>
      <c r="U13" s="23">
        <v>0.8</v>
      </c>
      <c r="V13" s="24">
        <v>0</v>
      </c>
      <c r="W13">
        <v>13</v>
      </c>
      <c r="X13" t="s">
        <v>114</v>
      </c>
      <c r="Y13" s="23" t="s">
        <v>115</v>
      </c>
      <c r="Z13" s="24">
        <v>734</v>
      </c>
      <c r="AA13">
        <v>555</v>
      </c>
      <c r="AB13">
        <v>3.8</v>
      </c>
      <c r="AC13" s="23">
        <v>2.6</v>
      </c>
      <c r="AD13" s="24">
        <v>1890</v>
      </c>
      <c r="AE13">
        <v>417</v>
      </c>
      <c r="AF13">
        <v>4.4000000000000004</v>
      </c>
      <c r="AG13" s="23">
        <v>0.9</v>
      </c>
      <c r="AH13" s="24">
        <v>816</v>
      </c>
      <c r="AI13">
        <v>334</v>
      </c>
      <c r="AJ13">
        <v>6.3</v>
      </c>
      <c r="AK13" s="23">
        <v>2.2999999999999998</v>
      </c>
      <c r="AL13" s="24">
        <v>2796</v>
      </c>
      <c r="AM13">
        <v>530</v>
      </c>
      <c r="AN13">
        <v>6.6</v>
      </c>
      <c r="AO13" s="23">
        <v>1.2</v>
      </c>
      <c r="AP13" s="24">
        <v>6059</v>
      </c>
      <c r="AQ13">
        <v>699</v>
      </c>
      <c r="AR13">
        <v>5.7</v>
      </c>
      <c r="AS13" s="23">
        <v>0.6</v>
      </c>
      <c r="AT13" s="24">
        <v>2017</v>
      </c>
      <c r="AU13">
        <v>319</v>
      </c>
      <c r="AV13">
        <v>6</v>
      </c>
      <c r="AW13" s="23">
        <v>0.9</v>
      </c>
      <c r="AX13" s="24">
        <v>1765</v>
      </c>
      <c r="AY13">
        <v>398</v>
      </c>
      <c r="AZ13">
        <v>6.1</v>
      </c>
      <c r="BA13" s="23">
        <v>1.3</v>
      </c>
      <c r="BB13" s="24">
        <v>3006</v>
      </c>
      <c r="BC13">
        <v>675</v>
      </c>
      <c r="BD13">
        <v>4.5</v>
      </c>
      <c r="BE13" s="23">
        <v>1</v>
      </c>
      <c r="BF13" s="24">
        <v>5164</v>
      </c>
      <c r="BG13">
        <v>653</v>
      </c>
      <c r="BH13">
        <v>5.2</v>
      </c>
      <c r="BI13" s="23">
        <v>0.6</v>
      </c>
      <c r="BJ13" s="24">
        <v>3391</v>
      </c>
      <c r="BK13">
        <v>515</v>
      </c>
      <c r="BL13">
        <v>4.0999999999999996</v>
      </c>
      <c r="BM13" s="23">
        <v>0.6</v>
      </c>
      <c r="BN13" s="24">
        <v>2202</v>
      </c>
      <c r="BO13">
        <v>337</v>
      </c>
      <c r="BP13">
        <v>5.8</v>
      </c>
      <c r="BQ13" s="23">
        <v>0.8</v>
      </c>
      <c r="BR13" s="24">
        <v>2813</v>
      </c>
      <c r="BS13">
        <v>371</v>
      </c>
      <c r="BT13">
        <v>6.8</v>
      </c>
      <c r="BU13" s="23">
        <v>0.8</v>
      </c>
      <c r="BV13" s="24">
        <v>769</v>
      </c>
      <c r="BW13">
        <v>302</v>
      </c>
      <c r="BX13">
        <v>2.5</v>
      </c>
      <c r="BY13" s="23">
        <v>1</v>
      </c>
      <c r="BZ13" s="24">
        <v>1013</v>
      </c>
      <c r="CA13">
        <v>251</v>
      </c>
      <c r="CB13">
        <v>4.7</v>
      </c>
      <c r="CC13" s="23">
        <v>1.2</v>
      </c>
      <c r="CD13" s="24">
        <v>1725</v>
      </c>
      <c r="CE13">
        <v>289</v>
      </c>
      <c r="CF13">
        <v>6.5</v>
      </c>
      <c r="CG13" s="23">
        <v>1.1000000000000001</v>
      </c>
      <c r="CH13" s="24">
        <v>1806</v>
      </c>
      <c r="CI13">
        <v>287</v>
      </c>
      <c r="CJ13">
        <v>6</v>
      </c>
      <c r="CK13" s="23">
        <v>0.9</v>
      </c>
      <c r="CL13" s="24">
        <v>2316</v>
      </c>
      <c r="CM13">
        <v>526</v>
      </c>
      <c r="CN13">
        <v>6.4</v>
      </c>
      <c r="CO13" s="23">
        <v>1.3</v>
      </c>
      <c r="CP13" s="24">
        <v>3161</v>
      </c>
      <c r="CQ13">
        <v>495</v>
      </c>
      <c r="CR13">
        <v>6.7</v>
      </c>
      <c r="CS13" s="23">
        <v>1</v>
      </c>
      <c r="CT13" s="24">
        <v>3498</v>
      </c>
      <c r="CU13">
        <v>533</v>
      </c>
      <c r="CV13">
        <v>7</v>
      </c>
      <c r="CW13" s="23">
        <v>1</v>
      </c>
      <c r="CX13" s="24">
        <v>3039</v>
      </c>
      <c r="CY13">
        <v>501</v>
      </c>
      <c r="CZ13">
        <v>7.2</v>
      </c>
      <c r="DA13" s="23">
        <v>1.1000000000000001</v>
      </c>
      <c r="DB13" s="24">
        <v>1984</v>
      </c>
      <c r="DC13">
        <v>441</v>
      </c>
      <c r="DD13">
        <v>6.8</v>
      </c>
      <c r="DE13" s="23">
        <v>1.4</v>
      </c>
      <c r="DF13" s="24">
        <v>27</v>
      </c>
      <c r="DG13">
        <v>73</v>
      </c>
      <c r="DH13">
        <v>6</v>
      </c>
      <c r="DI13" s="23">
        <v>16.2</v>
      </c>
      <c r="DJ13" s="24">
        <v>4778</v>
      </c>
      <c r="DK13">
        <v>820</v>
      </c>
      <c r="DL13">
        <v>7.5</v>
      </c>
      <c r="DM13" s="23">
        <v>1.2</v>
      </c>
      <c r="DN13" s="24">
        <v>2459</v>
      </c>
      <c r="DO13">
        <v>355</v>
      </c>
      <c r="DP13">
        <v>6.5</v>
      </c>
      <c r="DQ13" s="23">
        <v>0.9</v>
      </c>
      <c r="DR13" s="24">
        <v>3904</v>
      </c>
      <c r="DS13">
        <v>619</v>
      </c>
      <c r="DT13">
        <v>5.8</v>
      </c>
      <c r="DU13" s="23">
        <v>0.8</v>
      </c>
      <c r="DV13" s="24">
        <v>3431</v>
      </c>
      <c r="DW13">
        <v>674</v>
      </c>
      <c r="DX13">
        <v>5.9</v>
      </c>
      <c r="DY13" s="23">
        <v>1.1000000000000001</v>
      </c>
      <c r="DZ13">
        <v>1641</v>
      </c>
      <c r="EA13">
        <v>301</v>
      </c>
      <c r="EB13">
        <v>7.7</v>
      </c>
      <c r="EC13">
        <v>1.3</v>
      </c>
      <c r="ED13" s="24">
        <f t="shared" si="0"/>
        <v>78170</v>
      </c>
      <c r="EE13" s="33">
        <f t="shared" si="1"/>
        <v>5.4341743315381628</v>
      </c>
    </row>
    <row r="14" spans="1:135" x14ac:dyDescent="0.3">
      <c r="A14" s="7" t="s">
        <v>123</v>
      </c>
      <c r="B14" s="15">
        <v>7058</v>
      </c>
      <c r="C14" s="16">
        <v>1017</v>
      </c>
      <c r="D14" s="16">
        <v>13.5</v>
      </c>
      <c r="E14" s="17">
        <v>1.8</v>
      </c>
      <c r="F14" s="15">
        <v>10312</v>
      </c>
      <c r="G14" s="16">
        <v>1114</v>
      </c>
      <c r="H14" s="16">
        <v>12.9</v>
      </c>
      <c r="I14" s="17">
        <v>1.4</v>
      </c>
      <c r="J14" s="24">
        <v>3542</v>
      </c>
      <c r="K14">
        <v>624</v>
      </c>
      <c r="L14">
        <v>13.1</v>
      </c>
      <c r="M14" s="23">
        <v>1.9</v>
      </c>
      <c r="N14" s="24">
        <v>4320</v>
      </c>
      <c r="O14">
        <v>520</v>
      </c>
      <c r="P14">
        <v>10.199999999999999</v>
      </c>
      <c r="Q14" s="23">
        <v>1.2</v>
      </c>
      <c r="R14" s="24">
        <v>4859</v>
      </c>
      <c r="S14">
        <v>602</v>
      </c>
      <c r="T14">
        <v>13.3</v>
      </c>
      <c r="U14" s="23">
        <v>1.6</v>
      </c>
      <c r="V14" s="24">
        <v>0</v>
      </c>
      <c r="W14">
        <v>13</v>
      </c>
      <c r="X14" t="s">
        <v>114</v>
      </c>
      <c r="Y14" s="23" t="s">
        <v>115</v>
      </c>
      <c r="Z14" s="24">
        <v>2120</v>
      </c>
      <c r="AA14">
        <v>424</v>
      </c>
      <c r="AB14">
        <v>10.9</v>
      </c>
      <c r="AC14" s="23">
        <v>2</v>
      </c>
      <c r="AD14" s="24">
        <v>5043</v>
      </c>
      <c r="AE14">
        <v>753</v>
      </c>
      <c r="AF14">
        <v>11.7</v>
      </c>
      <c r="AG14" s="23">
        <v>1.6</v>
      </c>
      <c r="AH14" s="24">
        <v>1756</v>
      </c>
      <c r="AI14">
        <v>425</v>
      </c>
      <c r="AJ14">
        <v>13.5</v>
      </c>
      <c r="AK14" s="23">
        <v>2.8</v>
      </c>
      <c r="AL14" s="24">
        <v>5963</v>
      </c>
      <c r="AM14">
        <v>655</v>
      </c>
      <c r="AN14">
        <v>14.1</v>
      </c>
      <c r="AO14" s="23">
        <v>1.4</v>
      </c>
      <c r="AP14" s="24">
        <v>18285</v>
      </c>
      <c r="AQ14">
        <v>1691</v>
      </c>
      <c r="AR14">
        <v>17.100000000000001</v>
      </c>
      <c r="AS14" s="23">
        <v>1.4</v>
      </c>
      <c r="AT14" s="24">
        <v>5534</v>
      </c>
      <c r="AU14">
        <v>740</v>
      </c>
      <c r="AV14">
        <v>16.600000000000001</v>
      </c>
      <c r="AW14" s="23">
        <v>1.7</v>
      </c>
      <c r="AX14" s="24">
        <v>4834</v>
      </c>
      <c r="AY14">
        <v>944</v>
      </c>
      <c r="AZ14">
        <v>16.8</v>
      </c>
      <c r="BA14" s="23">
        <v>2.7</v>
      </c>
      <c r="BB14" s="24">
        <v>9360</v>
      </c>
      <c r="BC14">
        <v>1033</v>
      </c>
      <c r="BD14">
        <v>14</v>
      </c>
      <c r="BE14" s="23">
        <v>1.4</v>
      </c>
      <c r="BF14" s="24">
        <v>16043</v>
      </c>
      <c r="BG14">
        <v>1325</v>
      </c>
      <c r="BH14">
        <v>16.100000000000001</v>
      </c>
      <c r="BI14" s="23">
        <v>1.2</v>
      </c>
      <c r="BJ14" s="24">
        <v>14335</v>
      </c>
      <c r="BK14">
        <v>1090</v>
      </c>
      <c r="BL14">
        <v>17.2</v>
      </c>
      <c r="BM14" s="23">
        <v>1.3</v>
      </c>
      <c r="BN14" s="24">
        <v>4177</v>
      </c>
      <c r="BO14">
        <v>546</v>
      </c>
      <c r="BP14">
        <v>11</v>
      </c>
      <c r="BQ14" s="23">
        <v>1.3</v>
      </c>
      <c r="BR14" s="24">
        <v>5791</v>
      </c>
      <c r="BS14">
        <v>631</v>
      </c>
      <c r="BT14">
        <v>14</v>
      </c>
      <c r="BU14" s="23">
        <v>1.3</v>
      </c>
      <c r="BV14" s="24">
        <v>2669</v>
      </c>
      <c r="BW14">
        <v>724</v>
      </c>
      <c r="BX14">
        <v>8.6</v>
      </c>
      <c r="BY14" s="23">
        <v>2</v>
      </c>
      <c r="BZ14" s="24">
        <v>4005</v>
      </c>
      <c r="CA14">
        <v>516</v>
      </c>
      <c r="CB14">
        <v>18.7</v>
      </c>
      <c r="CC14" s="23">
        <v>2.4</v>
      </c>
      <c r="CD14" s="24">
        <v>4069</v>
      </c>
      <c r="CE14">
        <v>647</v>
      </c>
      <c r="CF14">
        <v>15.3</v>
      </c>
      <c r="CG14" s="23">
        <v>2</v>
      </c>
      <c r="CH14" s="24">
        <v>4298</v>
      </c>
      <c r="CI14">
        <v>615</v>
      </c>
      <c r="CJ14">
        <v>14.3</v>
      </c>
      <c r="CK14" s="23">
        <v>1.9</v>
      </c>
      <c r="CL14" s="24">
        <v>4886</v>
      </c>
      <c r="CM14">
        <v>601</v>
      </c>
      <c r="CN14">
        <v>13.5</v>
      </c>
      <c r="CO14" s="23">
        <v>1.4</v>
      </c>
      <c r="CP14" s="24">
        <v>6973</v>
      </c>
      <c r="CQ14">
        <v>762</v>
      </c>
      <c r="CR14">
        <v>14.9</v>
      </c>
      <c r="CS14" s="23">
        <v>1.3</v>
      </c>
      <c r="CT14" s="24">
        <v>7497</v>
      </c>
      <c r="CU14">
        <v>819</v>
      </c>
      <c r="CV14">
        <v>15</v>
      </c>
      <c r="CW14" s="23">
        <v>1.4</v>
      </c>
      <c r="CX14" s="24">
        <v>5884</v>
      </c>
      <c r="CY14">
        <v>583</v>
      </c>
      <c r="CZ14">
        <v>14</v>
      </c>
      <c r="DA14" s="23">
        <v>1.2</v>
      </c>
      <c r="DB14" s="24">
        <v>4037</v>
      </c>
      <c r="DC14">
        <v>595</v>
      </c>
      <c r="DD14">
        <v>13.9</v>
      </c>
      <c r="DE14" s="23">
        <v>1.7</v>
      </c>
      <c r="DF14" s="24">
        <v>171</v>
      </c>
      <c r="DG14">
        <v>127</v>
      </c>
      <c r="DH14">
        <v>38.200000000000003</v>
      </c>
      <c r="DI14" s="23">
        <v>28.5</v>
      </c>
      <c r="DJ14" s="24">
        <v>8639</v>
      </c>
      <c r="DK14">
        <v>799</v>
      </c>
      <c r="DL14">
        <v>13.6</v>
      </c>
      <c r="DM14" s="23">
        <v>1.2</v>
      </c>
      <c r="DN14" s="24">
        <v>5705</v>
      </c>
      <c r="DO14">
        <v>1194</v>
      </c>
      <c r="DP14">
        <v>15.1</v>
      </c>
      <c r="DQ14" s="23">
        <v>2.6</v>
      </c>
      <c r="DR14" s="24">
        <v>9158</v>
      </c>
      <c r="DS14">
        <v>811</v>
      </c>
      <c r="DT14">
        <v>13.5</v>
      </c>
      <c r="DU14" s="23">
        <v>1.1000000000000001</v>
      </c>
      <c r="DV14" s="24">
        <v>10279</v>
      </c>
      <c r="DW14">
        <v>1136</v>
      </c>
      <c r="DX14">
        <v>17.600000000000001</v>
      </c>
      <c r="DY14" s="23">
        <v>1.7</v>
      </c>
      <c r="DZ14">
        <v>3268</v>
      </c>
      <c r="EA14">
        <v>460</v>
      </c>
      <c r="EB14">
        <v>15.3</v>
      </c>
      <c r="EC14">
        <v>1.8</v>
      </c>
      <c r="ED14" s="24">
        <f t="shared" si="0"/>
        <v>204870</v>
      </c>
      <c r="EE14" s="33">
        <f t="shared" si="1"/>
        <v>14.242027571986995</v>
      </c>
    </row>
    <row r="15" spans="1:135" x14ac:dyDescent="0.3">
      <c r="A15" s="7" t="s">
        <v>124</v>
      </c>
      <c r="B15" s="15">
        <v>6307</v>
      </c>
      <c r="C15" s="16">
        <v>798</v>
      </c>
      <c r="D15" s="16">
        <v>12.1</v>
      </c>
      <c r="E15" s="17">
        <v>1.4</v>
      </c>
      <c r="F15" s="15">
        <v>10927</v>
      </c>
      <c r="G15" s="16">
        <v>1041</v>
      </c>
      <c r="H15" s="16">
        <v>13.7</v>
      </c>
      <c r="I15" s="17">
        <v>1.1000000000000001</v>
      </c>
      <c r="J15" s="24">
        <v>3494</v>
      </c>
      <c r="K15">
        <v>593</v>
      </c>
      <c r="L15">
        <v>13</v>
      </c>
      <c r="M15" s="23">
        <v>2</v>
      </c>
      <c r="N15" s="24">
        <v>4280</v>
      </c>
      <c r="O15">
        <v>594</v>
      </c>
      <c r="P15">
        <v>10.1</v>
      </c>
      <c r="Q15" s="23">
        <v>1.2</v>
      </c>
      <c r="R15" s="24">
        <v>4903</v>
      </c>
      <c r="S15">
        <v>525</v>
      </c>
      <c r="T15">
        <v>13.4</v>
      </c>
      <c r="U15" s="23">
        <v>1.3</v>
      </c>
      <c r="V15" s="24">
        <v>0</v>
      </c>
      <c r="W15">
        <v>13</v>
      </c>
      <c r="X15" t="s">
        <v>114</v>
      </c>
      <c r="Y15" s="23" t="s">
        <v>115</v>
      </c>
      <c r="Z15" s="24">
        <v>1897</v>
      </c>
      <c r="AA15">
        <v>377</v>
      </c>
      <c r="AB15">
        <v>9.6999999999999993</v>
      </c>
      <c r="AC15" s="23">
        <v>2</v>
      </c>
      <c r="AD15" s="24">
        <v>5625</v>
      </c>
      <c r="AE15">
        <v>913</v>
      </c>
      <c r="AF15">
        <v>13</v>
      </c>
      <c r="AG15" s="23">
        <v>1.8</v>
      </c>
      <c r="AH15" s="24">
        <v>1776</v>
      </c>
      <c r="AI15">
        <v>448</v>
      </c>
      <c r="AJ15">
        <v>13.7</v>
      </c>
      <c r="AK15" s="23">
        <v>3.2</v>
      </c>
      <c r="AL15" s="24">
        <v>4296</v>
      </c>
      <c r="AM15">
        <v>669</v>
      </c>
      <c r="AN15">
        <v>10.199999999999999</v>
      </c>
      <c r="AO15" s="23">
        <v>1.4</v>
      </c>
      <c r="AP15" s="24">
        <v>15835</v>
      </c>
      <c r="AQ15">
        <v>1254</v>
      </c>
      <c r="AR15">
        <v>14.8</v>
      </c>
      <c r="AS15" s="23">
        <v>1.1000000000000001</v>
      </c>
      <c r="AT15" s="24">
        <v>3990</v>
      </c>
      <c r="AU15">
        <v>602</v>
      </c>
      <c r="AV15">
        <v>12</v>
      </c>
      <c r="AW15" s="23">
        <v>1.6</v>
      </c>
      <c r="AX15" s="24">
        <v>4772</v>
      </c>
      <c r="AY15">
        <v>646</v>
      </c>
      <c r="AZ15">
        <v>16.600000000000001</v>
      </c>
      <c r="BA15" s="23">
        <v>1.9</v>
      </c>
      <c r="BB15" s="24">
        <v>10382</v>
      </c>
      <c r="BC15">
        <v>1188</v>
      </c>
      <c r="BD15">
        <v>15.5</v>
      </c>
      <c r="BE15" s="23">
        <v>1.5</v>
      </c>
      <c r="BF15" s="24">
        <v>15841</v>
      </c>
      <c r="BG15">
        <v>1288</v>
      </c>
      <c r="BH15">
        <v>15.9</v>
      </c>
      <c r="BI15" s="23">
        <v>1.1000000000000001</v>
      </c>
      <c r="BJ15" s="24">
        <v>14300</v>
      </c>
      <c r="BK15">
        <v>1115</v>
      </c>
      <c r="BL15">
        <v>17.100000000000001</v>
      </c>
      <c r="BM15" s="23">
        <v>1.1000000000000001</v>
      </c>
      <c r="BN15" s="24">
        <v>4829</v>
      </c>
      <c r="BO15">
        <v>579</v>
      </c>
      <c r="BP15">
        <v>12.8</v>
      </c>
      <c r="BQ15" s="23">
        <v>1.2</v>
      </c>
      <c r="BR15" s="24">
        <v>5180</v>
      </c>
      <c r="BS15">
        <v>512</v>
      </c>
      <c r="BT15">
        <v>12.5</v>
      </c>
      <c r="BU15" s="23">
        <v>1.1000000000000001</v>
      </c>
      <c r="BV15" s="24">
        <v>4279</v>
      </c>
      <c r="BW15">
        <v>777</v>
      </c>
      <c r="BX15">
        <v>13.8</v>
      </c>
      <c r="BY15" s="23">
        <v>2</v>
      </c>
      <c r="BZ15" s="24">
        <v>2914</v>
      </c>
      <c r="CA15">
        <v>492</v>
      </c>
      <c r="CB15">
        <v>13.6</v>
      </c>
      <c r="CC15" s="23">
        <v>2</v>
      </c>
      <c r="CD15" s="24">
        <v>3221</v>
      </c>
      <c r="CE15">
        <v>443</v>
      </c>
      <c r="CF15">
        <v>12.1</v>
      </c>
      <c r="CG15" s="23">
        <v>1.5</v>
      </c>
      <c r="CH15" s="24">
        <v>3617</v>
      </c>
      <c r="CI15">
        <v>387</v>
      </c>
      <c r="CJ15">
        <v>12</v>
      </c>
      <c r="CK15" s="23">
        <v>1.2</v>
      </c>
      <c r="CL15" s="24">
        <v>4417</v>
      </c>
      <c r="CM15">
        <v>550</v>
      </c>
      <c r="CN15">
        <v>12.2</v>
      </c>
      <c r="CO15" s="23">
        <v>1.3</v>
      </c>
      <c r="CP15" s="24">
        <v>5939</v>
      </c>
      <c r="CQ15">
        <v>561</v>
      </c>
      <c r="CR15">
        <v>12.7</v>
      </c>
      <c r="CS15" s="23">
        <v>1.1000000000000001</v>
      </c>
      <c r="CT15" s="24">
        <v>5724</v>
      </c>
      <c r="CU15">
        <v>690</v>
      </c>
      <c r="CV15">
        <v>11.4</v>
      </c>
      <c r="CW15" s="23">
        <v>1.2</v>
      </c>
      <c r="CX15" s="24">
        <v>5929</v>
      </c>
      <c r="CY15">
        <v>780</v>
      </c>
      <c r="CZ15">
        <v>14.1</v>
      </c>
      <c r="DA15" s="23">
        <v>1.5</v>
      </c>
      <c r="DB15" s="24">
        <v>3113</v>
      </c>
      <c r="DC15">
        <v>473</v>
      </c>
      <c r="DD15">
        <v>10.7</v>
      </c>
      <c r="DE15" s="23">
        <v>1.5</v>
      </c>
      <c r="DF15" s="24">
        <v>85</v>
      </c>
      <c r="DG15">
        <v>48</v>
      </c>
      <c r="DH15">
        <v>19</v>
      </c>
      <c r="DI15" s="23">
        <v>10.8</v>
      </c>
      <c r="DJ15" s="24">
        <v>7828</v>
      </c>
      <c r="DK15">
        <v>699</v>
      </c>
      <c r="DL15">
        <v>12.3</v>
      </c>
      <c r="DM15" s="23">
        <v>1</v>
      </c>
      <c r="DN15" s="24">
        <v>4679</v>
      </c>
      <c r="DO15">
        <v>595</v>
      </c>
      <c r="DP15">
        <v>12.4</v>
      </c>
      <c r="DQ15" s="23">
        <v>1.4</v>
      </c>
      <c r="DR15" s="24">
        <v>8875</v>
      </c>
      <c r="DS15">
        <v>791</v>
      </c>
      <c r="DT15">
        <v>13.1</v>
      </c>
      <c r="DU15" s="23">
        <v>1.1000000000000001</v>
      </c>
      <c r="DV15" s="24">
        <v>7372</v>
      </c>
      <c r="DW15">
        <v>637</v>
      </c>
      <c r="DX15">
        <v>12.6</v>
      </c>
      <c r="DY15" s="23">
        <v>1</v>
      </c>
      <c r="DZ15">
        <v>2690</v>
      </c>
      <c r="EA15">
        <v>357</v>
      </c>
      <c r="EB15">
        <v>12.6</v>
      </c>
      <c r="EC15">
        <v>1.6</v>
      </c>
      <c r="ED15" s="24">
        <f t="shared" si="0"/>
        <v>189316</v>
      </c>
      <c r="EE15" s="33">
        <f>(ED15/1438489)*100</f>
        <v>13.160754096833552</v>
      </c>
    </row>
    <row r="16" spans="1:135" x14ac:dyDescent="0.3">
      <c r="A16" s="7" t="s">
        <v>125</v>
      </c>
      <c r="B16" s="15">
        <v>7433</v>
      </c>
      <c r="C16" s="16">
        <v>892</v>
      </c>
      <c r="D16" s="16">
        <v>14.2</v>
      </c>
      <c r="E16" s="17">
        <v>1.6</v>
      </c>
      <c r="F16" s="15">
        <v>12134</v>
      </c>
      <c r="G16" s="16">
        <v>1271</v>
      </c>
      <c r="H16" s="16">
        <v>15.2</v>
      </c>
      <c r="I16" s="17">
        <v>1.3</v>
      </c>
      <c r="J16" s="24">
        <v>3362</v>
      </c>
      <c r="K16">
        <v>578</v>
      </c>
      <c r="L16">
        <v>12.5</v>
      </c>
      <c r="M16" s="23">
        <v>1.9</v>
      </c>
      <c r="N16" s="24">
        <v>5683</v>
      </c>
      <c r="O16">
        <v>818</v>
      </c>
      <c r="P16">
        <v>13.4</v>
      </c>
      <c r="Q16" s="23">
        <v>1.7</v>
      </c>
      <c r="R16" s="24">
        <v>4863</v>
      </c>
      <c r="S16">
        <v>586</v>
      </c>
      <c r="T16">
        <v>13.3</v>
      </c>
      <c r="U16" s="23">
        <v>1.5</v>
      </c>
      <c r="V16" s="24">
        <v>0</v>
      </c>
      <c r="W16">
        <v>13</v>
      </c>
      <c r="X16" t="s">
        <v>114</v>
      </c>
      <c r="Y16" s="23" t="s">
        <v>115</v>
      </c>
      <c r="Z16" s="24">
        <v>2409</v>
      </c>
      <c r="AA16">
        <v>428</v>
      </c>
      <c r="AB16">
        <v>12.3</v>
      </c>
      <c r="AC16" s="23">
        <v>1.7</v>
      </c>
      <c r="AD16" s="24">
        <v>5462</v>
      </c>
      <c r="AE16">
        <v>732</v>
      </c>
      <c r="AF16">
        <v>12.6</v>
      </c>
      <c r="AG16" s="23">
        <v>1.7</v>
      </c>
      <c r="AH16" s="24">
        <v>1299</v>
      </c>
      <c r="AI16">
        <v>297</v>
      </c>
      <c r="AJ16">
        <v>10</v>
      </c>
      <c r="AK16" s="23">
        <v>2.2000000000000002</v>
      </c>
      <c r="AL16" s="24">
        <v>5216</v>
      </c>
      <c r="AM16">
        <v>770</v>
      </c>
      <c r="AN16">
        <v>12.4</v>
      </c>
      <c r="AO16" s="23">
        <v>1.7</v>
      </c>
      <c r="AP16" s="24">
        <v>14272</v>
      </c>
      <c r="AQ16">
        <v>1087</v>
      </c>
      <c r="AR16">
        <v>13.3</v>
      </c>
      <c r="AS16" s="23">
        <v>0.9</v>
      </c>
      <c r="AT16" s="24">
        <v>4336</v>
      </c>
      <c r="AU16">
        <v>602</v>
      </c>
      <c r="AV16">
        <v>13</v>
      </c>
      <c r="AW16" s="23">
        <v>1.5</v>
      </c>
      <c r="AX16" s="24">
        <v>3991</v>
      </c>
      <c r="AY16">
        <v>564</v>
      </c>
      <c r="AZ16">
        <v>13.9</v>
      </c>
      <c r="BA16" s="23">
        <v>1.7</v>
      </c>
      <c r="BB16" s="24">
        <v>10194</v>
      </c>
      <c r="BC16">
        <v>793</v>
      </c>
      <c r="BD16">
        <v>15.2</v>
      </c>
      <c r="BE16" s="23">
        <v>1.1000000000000001</v>
      </c>
      <c r="BF16" s="24">
        <v>13667</v>
      </c>
      <c r="BG16">
        <v>1068</v>
      </c>
      <c r="BH16">
        <v>13.7</v>
      </c>
      <c r="BI16" s="23">
        <v>1</v>
      </c>
      <c r="BJ16" s="24">
        <v>11988</v>
      </c>
      <c r="BK16">
        <v>1124</v>
      </c>
      <c r="BL16">
        <v>14.3</v>
      </c>
      <c r="BM16" s="23">
        <v>1.2</v>
      </c>
      <c r="BN16" s="24">
        <v>5940</v>
      </c>
      <c r="BO16">
        <v>708</v>
      </c>
      <c r="BP16">
        <v>15.7</v>
      </c>
      <c r="BQ16" s="23">
        <v>1.5</v>
      </c>
      <c r="BR16" s="24">
        <v>5410</v>
      </c>
      <c r="BS16">
        <v>525</v>
      </c>
      <c r="BT16">
        <v>13.1</v>
      </c>
      <c r="BU16" s="23">
        <v>1.2</v>
      </c>
      <c r="BV16" s="24">
        <v>4032</v>
      </c>
      <c r="BW16">
        <v>754</v>
      </c>
      <c r="BX16">
        <v>13</v>
      </c>
      <c r="BY16" s="23">
        <v>2.2999999999999998</v>
      </c>
      <c r="BZ16" s="24">
        <v>2708</v>
      </c>
      <c r="CA16">
        <v>420</v>
      </c>
      <c r="CB16">
        <v>12.7</v>
      </c>
      <c r="CC16" s="23">
        <v>1.7</v>
      </c>
      <c r="CD16" s="24">
        <v>3834</v>
      </c>
      <c r="CE16">
        <v>418</v>
      </c>
      <c r="CF16">
        <v>14.4</v>
      </c>
      <c r="CG16" s="23">
        <v>1.7</v>
      </c>
      <c r="CH16" s="24">
        <v>3974</v>
      </c>
      <c r="CI16">
        <v>506</v>
      </c>
      <c r="CJ16">
        <v>13.2</v>
      </c>
      <c r="CK16" s="23">
        <v>1.5</v>
      </c>
      <c r="CL16" s="24">
        <v>4747</v>
      </c>
      <c r="CM16">
        <v>548</v>
      </c>
      <c r="CN16">
        <v>13.1</v>
      </c>
      <c r="CO16" s="23">
        <v>1.4</v>
      </c>
      <c r="CP16" s="24">
        <v>6254</v>
      </c>
      <c r="CQ16">
        <v>632</v>
      </c>
      <c r="CR16">
        <v>13.3</v>
      </c>
      <c r="CS16" s="23">
        <v>1.2</v>
      </c>
      <c r="CT16" s="24">
        <v>6970</v>
      </c>
      <c r="CU16">
        <v>761</v>
      </c>
      <c r="CV16">
        <v>13.9</v>
      </c>
      <c r="CW16" s="23">
        <v>1.3</v>
      </c>
      <c r="CX16" s="24">
        <v>5981</v>
      </c>
      <c r="CY16">
        <v>799</v>
      </c>
      <c r="CZ16">
        <v>14.3</v>
      </c>
      <c r="DA16" s="23">
        <v>1.6</v>
      </c>
      <c r="DB16" s="24">
        <v>3955</v>
      </c>
      <c r="DC16">
        <v>571</v>
      </c>
      <c r="DD16">
        <v>13.6</v>
      </c>
      <c r="DE16" s="23">
        <v>1.8</v>
      </c>
      <c r="DF16" s="24">
        <v>51</v>
      </c>
      <c r="DG16">
        <v>77</v>
      </c>
      <c r="DH16">
        <v>11.4</v>
      </c>
      <c r="DI16" s="23">
        <v>17.2</v>
      </c>
      <c r="DJ16" s="24">
        <v>7906</v>
      </c>
      <c r="DK16">
        <v>732</v>
      </c>
      <c r="DL16">
        <v>12.4</v>
      </c>
      <c r="DM16" s="23">
        <v>1.1000000000000001</v>
      </c>
      <c r="DN16" s="24">
        <v>4403</v>
      </c>
      <c r="DO16">
        <v>473</v>
      </c>
      <c r="DP16">
        <v>11.7</v>
      </c>
      <c r="DQ16" s="23">
        <v>1.2</v>
      </c>
      <c r="DR16" s="24">
        <v>9040</v>
      </c>
      <c r="DS16">
        <v>842</v>
      </c>
      <c r="DT16">
        <v>13.4</v>
      </c>
      <c r="DU16" s="23">
        <v>1.1000000000000001</v>
      </c>
      <c r="DV16" s="24">
        <v>7734</v>
      </c>
      <c r="DW16">
        <v>846</v>
      </c>
      <c r="DX16">
        <v>13.2</v>
      </c>
      <c r="DY16" s="23">
        <v>1.3</v>
      </c>
      <c r="DZ16">
        <v>2909</v>
      </c>
      <c r="EA16">
        <v>511</v>
      </c>
      <c r="EB16">
        <v>13.6</v>
      </c>
      <c r="EC16">
        <v>2.1</v>
      </c>
      <c r="ED16" s="24">
        <f t="shared" si="0"/>
        <v>192157</v>
      </c>
      <c r="EE16" s="33">
        <f t="shared" si="1"/>
        <v>13.358253000196735</v>
      </c>
    </row>
    <row r="17" spans="1:135" x14ac:dyDescent="0.3">
      <c r="A17" s="7" t="s">
        <v>126</v>
      </c>
      <c r="B17" s="15">
        <v>4325</v>
      </c>
      <c r="C17" s="16">
        <v>779</v>
      </c>
      <c r="D17" s="16">
        <v>8.3000000000000007</v>
      </c>
      <c r="E17" s="17">
        <v>1.4</v>
      </c>
      <c r="F17" s="15">
        <v>6321</v>
      </c>
      <c r="G17" s="16">
        <v>941</v>
      </c>
      <c r="H17" s="16">
        <v>7.9</v>
      </c>
      <c r="I17" s="17">
        <v>1.1000000000000001</v>
      </c>
      <c r="J17" s="24">
        <v>1560</v>
      </c>
      <c r="K17">
        <v>352</v>
      </c>
      <c r="L17">
        <v>5.8</v>
      </c>
      <c r="M17" s="23">
        <v>1.4</v>
      </c>
      <c r="N17" s="24">
        <v>3143</v>
      </c>
      <c r="O17">
        <v>458</v>
      </c>
      <c r="P17">
        <v>7.4</v>
      </c>
      <c r="Q17" s="23">
        <v>1.1000000000000001</v>
      </c>
      <c r="R17" s="24">
        <v>2933</v>
      </c>
      <c r="S17">
        <v>537</v>
      </c>
      <c r="T17">
        <v>8</v>
      </c>
      <c r="U17" s="23">
        <v>1.3</v>
      </c>
      <c r="V17" s="24">
        <v>0</v>
      </c>
      <c r="W17">
        <v>13</v>
      </c>
      <c r="X17" t="s">
        <v>114</v>
      </c>
      <c r="Y17" s="23" t="s">
        <v>115</v>
      </c>
      <c r="Z17" s="24">
        <v>1675</v>
      </c>
      <c r="AA17">
        <v>493</v>
      </c>
      <c r="AB17">
        <v>8.6</v>
      </c>
      <c r="AC17" s="23">
        <v>2.1</v>
      </c>
      <c r="AD17" s="24">
        <v>4108</v>
      </c>
      <c r="AE17">
        <v>873</v>
      </c>
      <c r="AF17">
        <v>9.5</v>
      </c>
      <c r="AG17" s="23">
        <v>1.9</v>
      </c>
      <c r="AH17" s="24">
        <v>1229</v>
      </c>
      <c r="AI17">
        <v>368</v>
      </c>
      <c r="AJ17">
        <v>9.5</v>
      </c>
      <c r="AK17" s="23">
        <v>2.5</v>
      </c>
      <c r="AL17" s="24">
        <v>2246</v>
      </c>
      <c r="AM17">
        <v>427</v>
      </c>
      <c r="AN17">
        <v>5.3</v>
      </c>
      <c r="AO17" s="23">
        <v>1</v>
      </c>
      <c r="AP17" s="24">
        <v>6040</v>
      </c>
      <c r="AQ17">
        <v>657</v>
      </c>
      <c r="AR17">
        <v>5.6</v>
      </c>
      <c r="AS17" s="23">
        <v>0.6</v>
      </c>
      <c r="AT17" s="24">
        <v>2557</v>
      </c>
      <c r="AU17">
        <v>413</v>
      </c>
      <c r="AV17">
        <v>7.7</v>
      </c>
      <c r="AW17" s="23">
        <v>1.2</v>
      </c>
      <c r="AX17" s="24">
        <v>2193</v>
      </c>
      <c r="AY17">
        <v>396</v>
      </c>
      <c r="AZ17">
        <v>7.6</v>
      </c>
      <c r="BA17" s="23">
        <v>1.3</v>
      </c>
      <c r="BB17" s="24">
        <v>5523</v>
      </c>
      <c r="BC17">
        <v>842</v>
      </c>
      <c r="BD17">
        <v>8.1999999999999993</v>
      </c>
      <c r="BE17" s="23">
        <v>1.2</v>
      </c>
      <c r="BF17" s="24">
        <v>6895</v>
      </c>
      <c r="BG17">
        <v>730</v>
      </c>
      <c r="BH17">
        <v>6.9</v>
      </c>
      <c r="BI17" s="23">
        <v>0.7</v>
      </c>
      <c r="BJ17" s="24">
        <v>4707</v>
      </c>
      <c r="BK17">
        <v>628</v>
      </c>
      <c r="BL17">
        <v>5.6</v>
      </c>
      <c r="BM17" s="23">
        <v>0.7</v>
      </c>
      <c r="BN17" s="24">
        <v>2763</v>
      </c>
      <c r="BO17">
        <v>433</v>
      </c>
      <c r="BP17">
        <v>7.3</v>
      </c>
      <c r="BQ17" s="23">
        <v>1.1000000000000001</v>
      </c>
      <c r="BR17" s="24">
        <v>3533</v>
      </c>
      <c r="BS17">
        <v>453</v>
      </c>
      <c r="BT17">
        <v>8.5</v>
      </c>
      <c r="BU17" s="23">
        <v>1.1000000000000001</v>
      </c>
      <c r="BV17" s="24">
        <v>1873</v>
      </c>
      <c r="BW17">
        <v>528</v>
      </c>
      <c r="BX17">
        <v>6</v>
      </c>
      <c r="BY17" s="23">
        <v>1.5</v>
      </c>
      <c r="BZ17" s="24">
        <v>1232</v>
      </c>
      <c r="CA17">
        <v>251</v>
      </c>
      <c r="CB17">
        <v>5.8</v>
      </c>
      <c r="CC17" s="23">
        <v>1.2</v>
      </c>
      <c r="CD17" s="24">
        <v>2029</v>
      </c>
      <c r="CE17">
        <v>339</v>
      </c>
      <c r="CF17">
        <v>7.6</v>
      </c>
      <c r="CG17" s="23">
        <v>1.1000000000000001</v>
      </c>
      <c r="CH17" s="24">
        <v>1879</v>
      </c>
      <c r="CI17">
        <v>338</v>
      </c>
      <c r="CJ17">
        <v>6.2</v>
      </c>
      <c r="CK17" s="23">
        <v>1.1000000000000001</v>
      </c>
      <c r="CL17" s="24">
        <v>2468</v>
      </c>
      <c r="CM17">
        <v>428</v>
      </c>
      <c r="CN17">
        <v>6.8</v>
      </c>
      <c r="CO17" s="23">
        <v>1.1000000000000001</v>
      </c>
      <c r="CP17" s="24">
        <v>3830</v>
      </c>
      <c r="CQ17">
        <v>452</v>
      </c>
      <c r="CR17">
        <v>8.1999999999999993</v>
      </c>
      <c r="CS17" s="23">
        <v>0.9</v>
      </c>
      <c r="CT17" s="24">
        <v>4393</v>
      </c>
      <c r="CU17">
        <v>586</v>
      </c>
      <c r="CV17">
        <v>8.8000000000000007</v>
      </c>
      <c r="CW17" s="23">
        <v>1.1000000000000001</v>
      </c>
      <c r="CX17" s="24">
        <v>3289</v>
      </c>
      <c r="CY17">
        <v>464</v>
      </c>
      <c r="CZ17">
        <v>7.8</v>
      </c>
      <c r="DA17" s="23">
        <v>1</v>
      </c>
      <c r="DB17" s="24">
        <v>2154</v>
      </c>
      <c r="DC17">
        <v>400</v>
      </c>
      <c r="DD17">
        <v>7.4</v>
      </c>
      <c r="DE17" s="23">
        <v>1.3</v>
      </c>
      <c r="DF17" s="24">
        <v>9</v>
      </c>
      <c r="DG17">
        <v>18</v>
      </c>
      <c r="DH17">
        <v>2</v>
      </c>
      <c r="DI17" s="23">
        <v>3.9</v>
      </c>
      <c r="DJ17" s="24">
        <v>3968</v>
      </c>
      <c r="DK17">
        <v>510</v>
      </c>
      <c r="DL17">
        <v>6.2</v>
      </c>
      <c r="DM17" s="23">
        <v>0.8</v>
      </c>
      <c r="DN17" s="24">
        <v>2744</v>
      </c>
      <c r="DO17">
        <v>469</v>
      </c>
      <c r="DP17">
        <v>7.3</v>
      </c>
      <c r="DQ17" s="23">
        <v>1.3</v>
      </c>
      <c r="DR17" s="24">
        <v>4888</v>
      </c>
      <c r="DS17">
        <v>802</v>
      </c>
      <c r="DT17">
        <v>7.2</v>
      </c>
      <c r="DU17" s="23">
        <v>1.1000000000000001</v>
      </c>
      <c r="DV17" s="24">
        <v>3938</v>
      </c>
      <c r="DW17">
        <v>572</v>
      </c>
      <c r="DX17">
        <v>6.7</v>
      </c>
      <c r="DY17" s="23">
        <v>0.9</v>
      </c>
      <c r="DZ17">
        <v>1632</v>
      </c>
      <c r="EA17">
        <v>275</v>
      </c>
      <c r="EB17">
        <v>7.6</v>
      </c>
      <c r="EC17">
        <v>1.2</v>
      </c>
      <c r="ED17" s="24">
        <f t="shared" si="0"/>
        <v>102077</v>
      </c>
      <c r="EE17" s="33">
        <f t="shared" si="1"/>
        <v>7.0961265605784956</v>
      </c>
    </row>
    <row r="18" spans="1:135" x14ac:dyDescent="0.3">
      <c r="A18" s="7" t="s">
        <v>127</v>
      </c>
      <c r="B18" s="15">
        <v>4373</v>
      </c>
      <c r="C18" s="16">
        <v>643</v>
      </c>
      <c r="D18" s="16">
        <v>8.4</v>
      </c>
      <c r="E18" s="17">
        <v>1.2</v>
      </c>
      <c r="F18" s="15">
        <v>5539</v>
      </c>
      <c r="G18" s="16">
        <v>805</v>
      </c>
      <c r="H18" s="16">
        <v>6.9</v>
      </c>
      <c r="I18" s="17">
        <v>1</v>
      </c>
      <c r="J18" s="24">
        <v>1775</v>
      </c>
      <c r="K18">
        <v>314</v>
      </c>
      <c r="L18">
        <v>6.6</v>
      </c>
      <c r="M18" s="23">
        <v>1.3</v>
      </c>
      <c r="N18" s="24">
        <v>3439</v>
      </c>
      <c r="O18">
        <v>567</v>
      </c>
      <c r="P18">
        <v>8.1</v>
      </c>
      <c r="Q18" s="23">
        <v>1.4</v>
      </c>
      <c r="R18" s="24">
        <v>2736</v>
      </c>
      <c r="S18">
        <v>444</v>
      </c>
      <c r="T18">
        <v>7.5</v>
      </c>
      <c r="U18" s="23">
        <v>1.2</v>
      </c>
      <c r="V18" s="24">
        <v>0</v>
      </c>
      <c r="W18">
        <v>13</v>
      </c>
      <c r="X18" t="s">
        <v>114</v>
      </c>
      <c r="Y18" s="23" t="s">
        <v>115</v>
      </c>
      <c r="Z18" s="24">
        <v>1563</v>
      </c>
      <c r="AA18">
        <v>370</v>
      </c>
      <c r="AB18">
        <v>8</v>
      </c>
      <c r="AC18" s="23">
        <v>1.9</v>
      </c>
      <c r="AD18" s="24">
        <v>3392</v>
      </c>
      <c r="AE18">
        <v>690</v>
      </c>
      <c r="AF18">
        <v>7.8</v>
      </c>
      <c r="AG18" s="23">
        <v>1.4</v>
      </c>
      <c r="AH18" s="24">
        <v>926</v>
      </c>
      <c r="AI18">
        <v>294</v>
      </c>
      <c r="AJ18">
        <v>7.1</v>
      </c>
      <c r="AK18" s="23">
        <v>2.2000000000000002</v>
      </c>
      <c r="AL18" s="24">
        <v>2484</v>
      </c>
      <c r="AM18">
        <v>445</v>
      </c>
      <c r="AN18">
        <v>5.9</v>
      </c>
      <c r="AO18" s="23">
        <v>1.1000000000000001</v>
      </c>
      <c r="AP18" s="24">
        <v>4789</v>
      </c>
      <c r="AQ18">
        <v>699</v>
      </c>
      <c r="AR18">
        <v>4.5</v>
      </c>
      <c r="AS18" s="23">
        <v>0.6</v>
      </c>
      <c r="AT18" s="24">
        <v>2097</v>
      </c>
      <c r="AU18">
        <v>352</v>
      </c>
      <c r="AV18">
        <v>6.3</v>
      </c>
      <c r="AW18" s="23">
        <v>1</v>
      </c>
      <c r="AX18" s="24">
        <v>1884</v>
      </c>
      <c r="AY18">
        <v>488</v>
      </c>
      <c r="AZ18">
        <v>6.6</v>
      </c>
      <c r="BA18" s="23">
        <v>1.6</v>
      </c>
      <c r="BB18" s="24">
        <v>4077</v>
      </c>
      <c r="BC18">
        <v>655</v>
      </c>
      <c r="BD18">
        <v>6.1</v>
      </c>
      <c r="BE18" s="23">
        <v>0.9</v>
      </c>
      <c r="BF18" s="24">
        <v>5584</v>
      </c>
      <c r="BG18">
        <v>783</v>
      </c>
      <c r="BH18">
        <v>5.6</v>
      </c>
      <c r="BI18" s="23">
        <v>0.7</v>
      </c>
      <c r="BJ18" s="24">
        <v>5159</v>
      </c>
      <c r="BK18">
        <v>660</v>
      </c>
      <c r="BL18">
        <v>6.2</v>
      </c>
      <c r="BM18" s="23">
        <v>0.7</v>
      </c>
      <c r="BN18" s="24">
        <v>3001</v>
      </c>
      <c r="BO18">
        <v>453</v>
      </c>
      <c r="BP18">
        <v>7.9</v>
      </c>
      <c r="BQ18" s="23">
        <v>1.2</v>
      </c>
      <c r="BR18" s="24">
        <v>2840</v>
      </c>
      <c r="BS18">
        <v>412</v>
      </c>
      <c r="BT18">
        <v>6.9</v>
      </c>
      <c r="BU18" s="23">
        <v>1</v>
      </c>
      <c r="BV18" s="24">
        <v>1972</v>
      </c>
      <c r="BW18">
        <v>469</v>
      </c>
      <c r="BX18">
        <v>6.3</v>
      </c>
      <c r="BY18" s="23">
        <v>1.5</v>
      </c>
      <c r="BZ18" s="24">
        <v>1425</v>
      </c>
      <c r="CA18">
        <v>260</v>
      </c>
      <c r="CB18">
        <v>6.7</v>
      </c>
      <c r="CC18" s="23">
        <v>1.4</v>
      </c>
      <c r="CD18" s="24">
        <v>1722</v>
      </c>
      <c r="CE18">
        <v>270</v>
      </c>
      <c r="CF18">
        <v>6.5</v>
      </c>
      <c r="CG18" s="23">
        <v>0.9</v>
      </c>
      <c r="CH18" s="24">
        <v>2407</v>
      </c>
      <c r="CI18">
        <v>437</v>
      </c>
      <c r="CJ18">
        <v>8</v>
      </c>
      <c r="CK18" s="23">
        <v>1.5</v>
      </c>
      <c r="CL18" s="24">
        <v>2711</v>
      </c>
      <c r="CM18">
        <v>356</v>
      </c>
      <c r="CN18">
        <v>7.5</v>
      </c>
      <c r="CO18" s="23">
        <v>1.1000000000000001</v>
      </c>
      <c r="CP18" s="24">
        <v>3520</v>
      </c>
      <c r="CQ18">
        <v>568</v>
      </c>
      <c r="CR18">
        <v>7.5</v>
      </c>
      <c r="CS18" s="23">
        <v>1.2</v>
      </c>
      <c r="CT18" s="24">
        <v>4072</v>
      </c>
      <c r="CU18">
        <v>607</v>
      </c>
      <c r="CV18">
        <v>8.1</v>
      </c>
      <c r="CW18" s="23">
        <v>1.2</v>
      </c>
      <c r="CX18" s="24">
        <v>2744</v>
      </c>
      <c r="CY18">
        <v>543</v>
      </c>
      <c r="CZ18">
        <v>6.5</v>
      </c>
      <c r="DA18" s="23">
        <v>1.3</v>
      </c>
      <c r="DB18" s="24">
        <v>2415</v>
      </c>
      <c r="DC18">
        <v>358</v>
      </c>
      <c r="DD18">
        <v>8.3000000000000007</v>
      </c>
      <c r="DE18" s="23">
        <v>1.1000000000000001</v>
      </c>
      <c r="DF18" s="24">
        <v>9</v>
      </c>
      <c r="DG18">
        <v>18</v>
      </c>
      <c r="DH18">
        <v>2</v>
      </c>
      <c r="DI18" s="23">
        <v>4</v>
      </c>
      <c r="DJ18" s="24">
        <v>4430</v>
      </c>
      <c r="DK18">
        <v>618</v>
      </c>
      <c r="DL18">
        <v>7</v>
      </c>
      <c r="DM18" s="23">
        <v>0.9</v>
      </c>
      <c r="DN18" s="24">
        <v>1946</v>
      </c>
      <c r="DO18">
        <v>309</v>
      </c>
      <c r="DP18">
        <v>5.2</v>
      </c>
      <c r="DQ18" s="23">
        <v>0.9</v>
      </c>
      <c r="DR18" s="24">
        <v>4746</v>
      </c>
      <c r="DS18">
        <v>596</v>
      </c>
      <c r="DT18">
        <v>7</v>
      </c>
      <c r="DU18" s="23">
        <v>0.9</v>
      </c>
      <c r="DV18" s="24">
        <v>3533</v>
      </c>
      <c r="DW18">
        <v>490</v>
      </c>
      <c r="DX18">
        <v>6</v>
      </c>
      <c r="DY18" s="23">
        <v>0.8</v>
      </c>
      <c r="DZ18">
        <v>1318</v>
      </c>
      <c r="EA18">
        <v>241</v>
      </c>
      <c r="EB18">
        <v>6.2</v>
      </c>
      <c r="EC18">
        <v>1.1000000000000001</v>
      </c>
      <c r="ED18" s="24">
        <f t="shared" si="0"/>
        <v>94628</v>
      </c>
      <c r="EE18" s="33">
        <f t="shared" si="1"/>
        <v>6.5782915267339552</v>
      </c>
    </row>
    <row r="19" spans="1:135" x14ac:dyDescent="0.3">
      <c r="A19" s="7" t="s">
        <v>128</v>
      </c>
      <c r="B19" s="18">
        <v>6791</v>
      </c>
      <c r="C19" s="19">
        <v>922</v>
      </c>
      <c r="D19" s="19">
        <v>13</v>
      </c>
      <c r="E19" s="20">
        <v>1.6</v>
      </c>
      <c r="F19" s="22">
        <v>9748</v>
      </c>
      <c r="G19" s="19">
        <v>981</v>
      </c>
      <c r="H19" s="19">
        <v>12.2</v>
      </c>
      <c r="I19" s="20">
        <v>1.1000000000000001</v>
      </c>
      <c r="J19" s="24">
        <v>3527</v>
      </c>
      <c r="K19">
        <v>871</v>
      </c>
      <c r="L19">
        <v>13.1</v>
      </c>
      <c r="M19" s="23">
        <v>2.9</v>
      </c>
      <c r="N19" s="24">
        <v>6448</v>
      </c>
      <c r="O19">
        <v>675</v>
      </c>
      <c r="P19">
        <v>15.2</v>
      </c>
      <c r="Q19" s="23">
        <v>1.5</v>
      </c>
      <c r="R19" s="24">
        <v>4560</v>
      </c>
      <c r="S19">
        <v>601</v>
      </c>
      <c r="T19">
        <v>12.5</v>
      </c>
      <c r="U19" s="23">
        <v>1.5</v>
      </c>
      <c r="V19" s="24">
        <v>0</v>
      </c>
      <c r="W19">
        <v>13</v>
      </c>
      <c r="X19" t="s">
        <v>114</v>
      </c>
      <c r="Y19" s="23" t="s">
        <v>115</v>
      </c>
      <c r="Z19" s="24">
        <v>3087</v>
      </c>
      <c r="AA19">
        <v>432</v>
      </c>
      <c r="AB19">
        <v>15.8</v>
      </c>
      <c r="AC19" s="23">
        <v>2.5</v>
      </c>
      <c r="AD19" s="24">
        <v>4640</v>
      </c>
      <c r="AE19">
        <v>612</v>
      </c>
      <c r="AF19">
        <v>10.7</v>
      </c>
      <c r="AG19" s="23">
        <v>1.4</v>
      </c>
      <c r="AH19" s="24">
        <v>1521</v>
      </c>
      <c r="AI19">
        <v>226</v>
      </c>
      <c r="AJ19">
        <v>11.7</v>
      </c>
      <c r="AK19" s="23">
        <v>1.9</v>
      </c>
      <c r="AL19" s="24">
        <v>3860</v>
      </c>
      <c r="AM19">
        <v>550</v>
      </c>
      <c r="AN19">
        <v>9.1</v>
      </c>
      <c r="AO19" s="23">
        <v>1.3</v>
      </c>
      <c r="AP19" s="24">
        <v>7524</v>
      </c>
      <c r="AQ19">
        <v>888</v>
      </c>
      <c r="AR19">
        <v>7</v>
      </c>
      <c r="AS19" s="23">
        <v>0.8</v>
      </c>
      <c r="AT19" s="24">
        <v>3356</v>
      </c>
      <c r="AU19">
        <v>606</v>
      </c>
      <c r="AV19">
        <v>10.1</v>
      </c>
      <c r="AW19" s="23">
        <v>1.6</v>
      </c>
      <c r="AX19" s="24">
        <v>2025</v>
      </c>
      <c r="AY19">
        <v>393</v>
      </c>
      <c r="AZ19">
        <v>7</v>
      </c>
      <c r="BA19" s="23">
        <v>1.2</v>
      </c>
      <c r="BB19" s="24">
        <v>6789</v>
      </c>
      <c r="BC19">
        <v>999</v>
      </c>
      <c r="BD19">
        <v>10.1</v>
      </c>
      <c r="BE19" s="23">
        <v>1.5</v>
      </c>
      <c r="BF19" s="24">
        <v>8127</v>
      </c>
      <c r="BG19">
        <v>999</v>
      </c>
      <c r="BH19">
        <v>8.1999999999999993</v>
      </c>
      <c r="BI19" s="23">
        <v>1</v>
      </c>
      <c r="BJ19" s="24">
        <v>7745</v>
      </c>
      <c r="BK19">
        <v>918</v>
      </c>
      <c r="BL19">
        <v>9.3000000000000007</v>
      </c>
      <c r="BM19" s="23">
        <v>1.1000000000000001</v>
      </c>
      <c r="BN19" s="24">
        <v>3337</v>
      </c>
      <c r="BO19">
        <v>500</v>
      </c>
      <c r="BP19">
        <v>8.8000000000000007</v>
      </c>
      <c r="BQ19" s="23">
        <v>1.4</v>
      </c>
      <c r="BR19" s="24">
        <v>3565</v>
      </c>
      <c r="BS19">
        <v>362</v>
      </c>
      <c r="BT19">
        <v>8.6</v>
      </c>
      <c r="BU19" s="23">
        <v>0.9</v>
      </c>
      <c r="BV19" s="24">
        <v>4017</v>
      </c>
      <c r="BW19">
        <v>615</v>
      </c>
      <c r="BX19">
        <v>12.9</v>
      </c>
      <c r="BY19" s="23">
        <v>2.1</v>
      </c>
      <c r="BZ19" s="24">
        <v>1882</v>
      </c>
      <c r="CA19">
        <v>401</v>
      </c>
      <c r="CB19">
        <v>8.8000000000000007</v>
      </c>
      <c r="CC19" s="23">
        <v>1.7</v>
      </c>
      <c r="CD19" s="24">
        <v>2550</v>
      </c>
      <c r="CE19">
        <v>430</v>
      </c>
      <c r="CF19">
        <v>9.6</v>
      </c>
      <c r="CG19" s="23">
        <v>1.4</v>
      </c>
      <c r="CH19" s="24">
        <v>2866</v>
      </c>
      <c r="CI19">
        <v>509</v>
      </c>
      <c r="CJ19">
        <v>9.5</v>
      </c>
      <c r="CK19" s="23">
        <v>1.6</v>
      </c>
      <c r="CL19" s="24">
        <v>3838</v>
      </c>
      <c r="CM19">
        <v>590</v>
      </c>
      <c r="CN19">
        <v>10.6</v>
      </c>
      <c r="CO19" s="23">
        <v>1.6</v>
      </c>
      <c r="CP19" s="24">
        <v>5187</v>
      </c>
      <c r="CQ19">
        <v>550</v>
      </c>
      <c r="CR19">
        <v>11.1</v>
      </c>
      <c r="CS19" s="23">
        <v>1.2</v>
      </c>
      <c r="CT19" s="24">
        <v>5119</v>
      </c>
      <c r="CU19">
        <v>795</v>
      </c>
      <c r="CV19">
        <v>10.199999999999999</v>
      </c>
      <c r="CW19" s="23">
        <v>1.5</v>
      </c>
      <c r="CX19" s="24">
        <v>3937</v>
      </c>
      <c r="CY19">
        <v>464</v>
      </c>
      <c r="CZ19">
        <v>9.4</v>
      </c>
      <c r="DA19" s="23">
        <v>1.2</v>
      </c>
      <c r="DB19" s="24">
        <v>3307</v>
      </c>
      <c r="DC19">
        <v>566</v>
      </c>
      <c r="DD19">
        <v>11.4</v>
      </c>
      <c r="DE19" s="23">
        <v>1.8</v>
      </c>
      <c r="DF19" s="24">
        <v>9</v>
      </c>
      <c r="DG19">
        <v>18</v>
      </c>
      <c r="DH19">
        <v>2</v>
      </c>
      <c r="DI19" s="23">
        <v>4</v>
      </c>
      <c r="DJ19" s="24">
        <v>7317</v>
      </c>
      <c r="DK19">
        <v>841</v>
      </c>
      <c r="DL19">
        <v>11.5</v>
      </c>
      <c r="DM19" s="23">
        <v>1.3</v>
      </c>
      <c r="DN19" s="24">
        <v>2881</v>
      </c>
      <c r="DO19">
        <v>420</v>
      </c>
      <c r="DP19">
        <v>7.6</v>
      </c>
      <c r="DQ19" s="23">
        <v>1.1000000000000001</v>
      </c>
      <c r="DR19" s="24">
        <v>6152</v>
      </c>
      <c r="DS19">
        <v>778</v>
      </c>
      <c r="DT19">
        <v>9.1</v>
      </c>
      <c r="DU19" s="23">
        <v>1.2</v>
      </c>
      <c r="DV19" s="24">
        <v>4710</v>
      </c>
      <c r="DW19">
        <v>646</v>
      </c>
      <c r="DX19">
        <v>8.1</v>
      </c>
      <c r="DY19" s="23">
        <v>1.1000000000000001</v>
      </c>
      <c r="DZ19">
        <v>1896</v>
      </c>
      <c r="EA19">
        <v>427</v>
      </c>
      <c r="EB19">
        <v>8.9</v>
      </c>
      <c r="EC19">
        <v>2</v>
      </c>
      <c r="ED19" s="24">
        <f t="shared" si="0"/>
        <v>142318</v>
      </c>
      <c r="EE19" s="33">
        <f t="shared" si="1"/>
        <v>9.893575828525627</v>
      </c>
    </row>
    <row r="20" spans="1:135" x14ac:dyDescent="0.3">
      <c r="A20" s="7" t="s">
        <v>129</v>
      </c>
      <c r="B20" s="15">
        <v>4004</v>
      </c>
      <c r="C20" s="16">
        <v>536</v>
      </c>
      <c r="D20" s="16">
        <v>7.7</v>
      </c>
      <c r="E20" s="17">
        <v>1.1000000000000001</v>
      </c>
      <c r="F20" s="15">
        <v>5553</v>
      </c>
      <c r="G20" s="16">
        <v>613</v>
      </c>
      <c r="H20" s="16">
        <v>7</v>
      </c>
      <c r="I20" s="17">
        <v>0.8</v>
      </c>
      <c r="J20" s="24">
        <v>1016</v>
      </c>
      <c r="K20">
        <v>280</v>
      </c>
      <c r="L20">
        <v>3.8</v>
      </c>
      <c r="M20" s="23">
        <v>1.1000000000000001</v>
      </c>
      <c r="N20" s="24">
        <v>2941</v>
      </c>
      <c r="O20">
        <v>417</v>
      </c>
      <c r="P20">
        <v>6.9</v>
      </c>
      <c r="Q20" s="23">
        <v>1.1000000000000001</v>
      </c>
      <c r="R20" s="24">
        <v>1961</v>
      </c>
      <c r="S20">
        <v>315</v>
      </c>
      <c r="T20">
        <v>5.4</v>
      </c>
      <c r="U20" s="23">
        <v>0.9</v>
      </c>
      <c r="V20" s="24">
        <v>0</v>
      </c>
      <c r="W20">
        <v>13</v>
      </c>
      <c r="X20" t="s">
        <v>114</v>
      </c>
      <c r="Y20" s="23" t="s">
        <v>115</v>
      </c>
      <c r="Z20" s="24">
        <v>1858</v>
      </c>
      <c r="AA20">
        <v>344</v>
      </c>
      <c r="AB20">
        <v>9.5</v>
      </c>
      <c r="AC20" s="23">
        <v>1.8</v>
      </c>
      <c r="AD20" s="24">
        <v>2681</v>
      </c>
      <c r="AE20">
        <v>557</v>
      </c>
      <c r="AF20">
        <v>6.2</v>
      </c>
      <c r="AG20" s="23">
        <v>1.3</v>
      </c>
      <c r="AH20" s="24">
        <v>815</v>
      </c>
      <c r="AI20">
        <v>166</v>
      </c>
      <c r="AJ20">
        <v>6.3</v>
      </c>
      <c r="AK20" s="23">
        <v>1.4</v>
      </c>
      <c r="AL20" s="24">
        <v>2341</v>
      </c>
      <c r="AM20">
        <v>556</v>
      </c>
      <c r="AN20">
        <v>5.5</v>
      </c>
      <c r="AO20" s="23">
        <v>1.2</v>
      </c>
      <c r="AP20" s="24">
        <v>3713</v>
      </c>
      <c r="AQ20">
        <v>530</v>
      </c>
      <c r="AR20">
        <v>3.5</v>
      </c>
      <c r="AS20" s="23">
        <v>0.5</v>
      </c>
      <c r="AT20" s="24">
        <v>1594</v>
      </c>
      <c r="AU20">
        <v>322</v>
      </c>
      <c r="AV20">
        <v>4.8</v>
      </c>
      <c r="AW20" s="23">
        <v>1</v>
      </c>
      <c r="AX20" s="24">
        <v>1091</v>
      </c>
      <c r="AY20">
        <v>256</v>
      </c>
      <c r="AZ20">
        <v>3.8</v>
      </c>
      <c r="BA20" s="23">
        <v>0.9</v>
      </c>
      <c r="BB20" s="24">
        <v>3153</v>
      </c>
      <c r="BC20">
        <v>496</v>
      </c>
      <c r="BD20">
        <v>4.7</v>
      </c>
      <c r="BE20" s="23">
        <v>0.8</v>
      </c>
      <c r="BF20" s="24">
        <v>4108</v>
      </c>
      <c r="BG20">
        <v>539</v>
      </c>
      <c r="BH20">
        <v>4.0999999999999996</v>
      </c>
      <c r="BI20" s="23">
        <v>0.6</v>
      </c>
      <c r="BJ20" s="24">
        <v>4391</v>
      </c>
      <c r="BK20">
        <v>638</v>
      </c>
      <c r="BL20">
        <v>5.3</v>
      </c>
      <c r="BM20" s="23">
        <v>0.8</v>
      </c>
      <c r="BN20" s="24">
        <v>1706</v>
      </c>
      <c r="BO20">
        <v>311</v>
      </c>
      <c r="BP20">
        <v>4.5</v>
      </c>
      <c r="BQ20" s="23">
        <v>0.8</v>
      </c>
      <c r="BR20" s="24">
        <v>2068</v>
      </c>
      <c r="BS20">
        <v>314</v>
      </c>
      <c r="BT20">
        <v>5</v>
      </c>
      <c r="BU20" s="23">
        <v>0.8</v>
      </c>
      <c r="BV20" s="24">
        <v>2030</v>
      </c>
      <c r="BW20">
        <v>533</v>
      </c>
      <c r="BX20">
        <v>6.5</v>
      </c>
      <c r="BY20" s="23">
        <v>1.8</v>
      </c>
      <c r="BZ20" s="24">
        <v>1157</v>
      </c>
      <c r="CA20">
        <v>512</v>
      </c>
      <c r="CB20">
        <v>5.4</v>
      </c>
      <c r="CC20" s="23">
        <v>2.2999999999999998</v>
      </c>
      <c r="CD20" s="24">
        <v>626</v>
      </c>
      <c r="CE20">
        <v>145</v>
      </c>
      <c r="CF20">
        <v>2.2999999999999998</v>
      </c>
      <c r="CG20" s="23">
        <v>0.5</v>
      </c>
      <c r="CH20" s="24">
        <v>1291</v>
      </c>
      <c r="CI20">
        <v>368</v>
      </c>
      <c r="CJ20">
        <v>4.3</v>
      </c>
      <c r="CK20" s="23">
        <v>1.2</v>
      </c>
      <c r="CL20" s="24">
        <v>1554</v>
      </c>
      <c r="CM20">
        <v>312</v>
      </c>
      <c r="CN20">
        <v>4.3</v>
      </c>
      <c r="CO20" s="23">
        <v>0.9</v>
      </c>
      <c r="CP20" s="24">
        <v>2644</v>
      </c>
      <c r="CQ20">
        <v>696</v>
      </c>
      <c r="CR20">
        <v>5.6</v>
      </c>
      <c r="CS20" s="23">
        <v>1.5</v>
      </c>
      <c r="CT20" s="24">
        <v>1800</v>
      </c>
      <c r="CU20">
        <v>282</v>
      </c>
      <c r="CV20">
        <v>3.6</v>
      </c>
      <c r="CW20" s="23">
        <v>0.6</v>
      </c>
      <c r="CX20" s="24">
        <v>1215</v>
      </c>
      <c r="CY20">
        <v>245</v>
      </c>
      <c r="CZ20">
        <v>2.9</v>
      </c>
      <c r="DA20" s="23">
        <v>0.6</v>
      </c>
      <c r="DB20" s="24">
        <v>1667</v>
      </c>
      <c r="DC20">
        <v>365</v>
      </c>
      <c r="DD20">
        <v>5.7</v>
      </c>
      <c r="DE20" s="23">
        <v>1.3</v>
      </c>
      <c r="DF20" s="24">
        <v>0</v>
      </c>
      <c r="DG20">
        <v>13</v>
      </c>
      <c r="DH20">
        <v>0</v>
      </c>
      <c r="DI20" s="23">
        <v>8.5</v>
      </c>
      <c r="DJ20" s="24">
        <v>2572</v>
      </c>
      <c r="DK20">
        <v>333</v>
      </c>
      <c r="DL20">
        <v>4</v>
      </c>
      <c r="DM20" s="23">
        <v>0.6</v>
      </c>
      <c r="DN20" s="24">
        <v>1592</v>
      </c>
      <c r="DO20">
        <v>285</v>
      </c>
      <c r="DP20">
        <v>4.2</v>
      </c>
      <c r="DQ20" s="23">
        <v>0.8</v>
      </c>
      <c r="DR20" s="24">
        <v>2938</v>
      </c>
      <c r="DS20">
        <v>395</v>
      </c>
      <c r="DT20">
        <v>4.3</v>
      </c>
      <c r="DU20" s="23">
        <v>0.6</v>
      </c>
      <c r="DV20" s="24">
        <v>2619</v>
      </c>
      <c r="DW20">
        <v>669</v>
      </c>
      <c r="DX20">
        <v>4.5</v>
      </c>
      <c r="DY20" s="23">
        <v>1.2</v>
      </c>
      <c r="DZ20">
        <v>766</v>
      </c>
      <c r="EA20">
        <v>254</v>
      </c>
      <c r="EB20">
        <v>3.6</v>
      </c>
      <c r="EC20">
        <v>1.2</v>
      </c>
      <c r="ED20" s="24">
        <f t="shared" si="0"/>
        <v>69465</v>
      </c>
      <c r="EE20" s="33">
        <f t="shared" si="1"/>
        <v>4.8290254565728343</v>
      </c>
    </row>
    <row r="21" spans="1:135" x14ac:dyDescent="0.3">
      <c r="A21" s="7" t="s">
        <v>130</v>
      </c>
      <c r="B21" s="21">
        <v>1897</v>
      </c>
      <c r="C21" s="19">
        <v>378</v>
      </c>
      <c r="D21" s="19">
        <v>3.6</v>
      </c>
      <c r="E21" s="20">
        <v>0.8</v>
      </c>
      <c r="F21" s="21">
        <v>2469</v>
      </c>
      <c r="G21" s="19">
        <v>599</v>
      </c>
      <c r="H21" s="19">
        <v>3.1</v>
      </c>
      <c r="I21" s="20">
        <v>0.7</v>
      </c>
      <c r="J21" s="24">
        <v>332</v>
      </c>
      <c r="K21">
        <v>112</v>
      </c>
      <c r="L21">
        <v>1.2</v>
      </c>
      <c r="M21" s="23">
        <v>0.4</v>
      </c>
      <c r="N21" s="24">
        <v>1522</v>
      </c>
      <c r="O21">
        <v>330</v>
      </c>
      <c r="P21">
        <v>3.6</v>
      </c>
      <c r="Q21" s="23">
        <v>0.8</v>
      </c>
      <c r="R21" s="24">
        <v>815</v>
      </c>
      <c r="S21">
        <v>289</v>
      </c>
      <c r="T21">
        <v>2.2000000000000002</v>
      </c>
      <c r="U21" s="23">
        <v>0.8</v>
      </c>
      <c r="V21" s="24">
        <v>0</v>
      </c>
      <c r="W21">
        <v>13</v>
      </c>
      <c r="X21" t="s">
        <v>114</v>
      </c>
      <c r="Y21" s="23" t="s">
        <v>115</v>
      </c>
      <c r="Z21" s="24">
        <v>1034</v>
      </c>
      <c r="AA21">
        <v>256</v>
      </c>
      <c r="AB21">
        <v>5.3</v>
      </c>
      <c r="AC21" s="23">
        <v>1.5</v>
      </c>
      <c r="AD21" s="24">
        <v>833</v>
      </c>
      <c r="AE21">
        <v>223</v>
      </c>
      <c r="AF21">
        <v>1.9</v>
      </c>
      <c r="AG21" s="23">
        <v>0.5</v>
      </c>
      <c r="AH21" s="24">
        <v>335</v>
      </c>
      <c r="AI21">
        <v>126</v>
      </c>
      <c r="AJ21">
        <v>2.6</v>
      </c>
      <c r="AK21" s="23">
        <v>0.9</v>
      </c>
      <c r="AL21" s="24">
        <v>1246</v>
      </c>
      <c r="AM21">
        <v>542</v>
      </c>
      <c r="AN21">
        <v>3</v>
      </c>
      <c r="AO21" s="23">
        <v>1.2</v>
      </c>
      <c r="AP21" s="24">
        <v>1612</v>
      </c>
      <c r="AQ21">
        <v>316</v>
      </c>
      <c r="AR21">
        <v>1.5</v>
      </c>
      <c r="AS21" s="23">
        <v>0.3</v>
      </c>
      <c r="AT21" s="24">
        <v>505</v>
      </c>
      <c r="AU21">
        <v>131</v>
      </c>
      <c r="AV21">
        <v>1.5</v>
      </c>
      <c r="AW21" s="23">
        <v>0.4</v>
      </c>
      <c r="AX21" s="24">
        <v>672</v>
      </c>
      <c r="AY21">
        <v>270</v>
      </c>
      <c r="AZ21">
        <v>2.2999999999999998</v>
      </c>
      <c r="BA21" s="23">
        <v>1</v>
      </c>
      <c r="BB21" s="24">
        <v>1145</v>
      </c>
      <c r="BC21">
        <v>380</v>
      </c>
      <c r="BD21">
        <v>1.7</v>
      </c>
      <c r="BE21" s="23">
        <v>0.6</v>
      </c>
      <c r="BF21" s="24">
        <v>1257</v>
      </c>
      <c r="BG21">
        <v>282</v>
      </c>
      <c r="BH21">
        <v>1.3</v>
      </c>
      <c r="BI21" s="23">
        <v>0.3</v>
      </c>
      <c r="BJ21" s="24">
        <v>1419</v>
      </c>
      <c r="BK21">
        <v>363</v>
      </c>
      <c r="BL21">
        <v>1.7</v>
      </c>
      <c r="BM21" s="23">
        <v>0.4</v>
      </c>
      <c r="BN21" s="24">
        <v>551</v>
      </c>
      <c r="BO21">
        <v>151</v>
      </c>
      <c r="BP21">
        <v>1.5</v>
      </c>
      <c r="BQ21" s="23">
        <v>0.4</v>
      </c>
      <c r="BR21" s="24">
        <v>878</v>
      </c>
      <c r="BS21">
        <v>188</v>
      </c>
      <c r="BT21">
        <v>2.1</v>
      </c>
      <c r="BU21" s="23">
        <v>0.5</v>
      </c>
      <c r="BV21" s="24">
        <v>1658</v>
      </c>
      <c r="BW21">
        <v>465</v>
      </c>
      <c r="BX21">
        <v>5.3</v>
      </c>
      <c r="BY21" s="23">
        <v>1.6</v>
      </c>
      <c r="BZ21" s="24">
        <v>438</v>
      </c>
      <c r="CA21">
        <v>169</v>
      </c>
      <c r="CB21">
        <v>2</v>
      </c>
      <c r="CC21" s="23">
        <v>0.8</v>
      </c>
      <c r="CD21" s="24">
        <v>496</v>
      </c>
      <c r="CE21">
        <v>254</v>
      </c>
      <c r="CF21">
        <v>1.9</v>
      </c>
      <c r="CG21" s="23">
        <v>0.9</v>
      </c>
      <c r="CH21" s="24">
        <v>548</v>
      </c>
      <c r="CI21">
        <v>195</v>
      </c>
      <c r="CJ21">
        <v>1.8</v>
      </c>
      <c r="CK21" s="23">
        <v>0.6</v>
      </c>
      <c r="CL21" s="24">
        <v>550</v>
      </c>
      <c r="CM21">
        <v>136</v>
      </c>
      <c r="CN21">
        <v>1.5</v>
      </c>
      <c r="CO21" s="23">
        <v>0.4</v>
      </c>
      <c r="CP21" s="24">
        <v>478</v>
      </c>
      <c r="CQ21">
        <v>154</v>
      </c>
      <c r="CR21">
        <v>1</v>
      </c>
      <c r="CS21" s="23">
        <v>0.3</v>
      </c>
      <c r="CT21" s="24">
        <v>441</v>
      </c>
      <c r="CU21">
        <v>137</v>
      </c>
      <c r="CV21">
        <v>0.9</v>
      </c>
      <c r="CW21" s="23">
        <v>0.3</v>
      </c>
      <c r="CX21" s="24">
        <v>473</v>
      </c>
      <c r="CY21">
        <v>194</v>
      </c>
      <c r="CZ21">
        <v>1.1000000000000001</v>
      </c>
      <c r="DA21" s="23">
        <v>0.5</v>
      </c>
      <c r="DB21" s="24">
        <v>734</v>
      </c>
      <c r="DC21">
        <v>200</v>
      </c>
      <c r="DD21">
        <v>2.5</v>
      </c>
      <c r="DE21" s="23">
        <v>0.7</v>
      </c>
      <c r="DF21" s="24">
        <v>0</v>
      </c>
      <c r="DG21">
        <v>13</v>
      </c>
      <c r="DH21">
        <v>0</v>
      </c>
      <c r="DI21" s="23">
        <v>8.5</v>
      </c>
      <c r="DJ21" s="24">
        <v>1374</v>
      </c>
      <c r="DK21">
        <v>241</v>
      </c>
      <c r="DL21">
        <v>2.2000000000000002</v>
      </c>
      <c r="DM21" s="23">
        <v>0.4</v>
      </c>
      <c r="DN21" s="24">
        <v>699</v>
      </c>
      <c r="DO21">
        <v>164</v>
      </c>
      <c r="DP21">
        <v>1.9</v>
      </c>
      <c r="DQ21" s="23">
        <v>0.4</v>
      </c>
      <c r="DR21" s="24">
        <v>1611</v>
      </c>
      <c r="DS21">
        <v>401</v>
      </c>
      <c r="DT21">
        <v>2.4</v>
      </c>
      <c r="DU21" s="23">
        <v>0.6</v>
      </c>
      <c r="DV21" s="24">
        <v>890</v>
      </c>
      <c r="DW21">
        <v>262</v>
      </c>
      <c r="DX21">
        <v>1.5</v>
      </c>
      <c r="DY21" s="23">
        <v>0.5</v>
      </c>
      <c r="DZ21">
        <v>320</v>
      </c>
      <c r="EA21">
        <v>97</v>
      </c>
      <c r="EB21">
        <v>1.5</v>
      </c>
      <c r="EC21">
        <v>0.5</v>
      </c>
      <c r="ED21" s="24">
        <f t="shared" si="0"/>
        <v>29232</v>
      </c>
      <c r="EE21" s="33">
        <f t="shared" si="1"/>
        <v>2.032132327741123</v>
      </c>
    </row>
    <row r="22" spans="1:135" x14ac:dyDescent="0.3">
      <c r="A22" s="7" t="s">
        <v>131</v>
      </c>
      <c r="B22" s="21">
        <v>48.1</v>
      </c>
      <c r="C22" s="19">
        <v>1.2</v>
      </c>
      <c r="D22" s="19" t="s">
        <v>112</v>
      </c>
      <c r="E22" s="20" t="s">
        <v>112</v>
      </c>
      <c r="F22" s="21">
        <v>46.7</v>
      </c>
      <c r="G22" s="19">
        <v>1.5</v>
      </c>
      <c r="H22" s="19" t="s">
        <v>112</v>
      </c>
      <c r="I22" s="20" t="s">
        <v>112</v>
      </c>
      <c r="J22" s="24">
        <v>39.4</v>
      </c>
      <c r="K22">
        <v>2.8</v>
      </c>
      <c r="L22" t="s">
        <v>112</v>
      </c>
      <c r="M22" s="23" t="s">
        <v>112</v>
      </c>
      <c r="N22" s="24">
        <v>48.4</v>
      </c>
      <c r="O22">
        <v>1.8</v>
      </c>
      <c r="P22" t="s">
        <v>112</v>
      </c>
      <c r="Q22" s="23" t="s">
        <v>112</v>
      </c>
      <c r="R22" s="24">
        <v>43.8</v>
      </c>
      <c r="S22">
        <v>1.7</v>
      </c>
      <c r="T22" t="s">
        <v>112</v>
      </c>
      <c r="U22" s="23" t="s">
        <v>112</v>
      </c>
      <c r="V22" s="24" t="s">
        <v>114</v>
      </c>
      <c r="W22" t="s">
        <v>115</v>
      </c>
      <c r="X22" t="s">
        <v>112</v>
      </c>
      <c r="Y22" s="23" t="s">
        <v>112</v>
      </c>
      <c r="Z22" s="24">
        <v>53</v>
      </c>
      <c r="AA22">
        <v>2.2000000000000002</v>
      </c>
      <c r="AB22" t="s">
        <v>112</v>
      </c>
      <c r="AC22" s="23" t="s">
        <v>112</v>
      </c>
      <c r="AD22" s="24">
        <v>44</v>
      </c>
      <c r="AE22">
        <v>2.4</v>
      </c>
      <c r="AF22" t="s">
        <v>112</v>
      </c>
      <c r="AG22" s="23" t="s">
        <v>112</v>
      </c>
      <c r="AH22" s="24">
        <v>42.5</v>
      </c>
      <c r="AI22">
        <v>3.1</v>
      </c>
      <c r="AJ22" t="s">
        <v>112</v>
      </c>
      <c r="AK22" s="23" t="s">
        <v>112</v>
      </c>
      <c r="AL22" s="24">
        <v>35.799999999999997</v>
      </c>
      <c r="AM22">
        <v>1.5</v>
      </c>
      <c r="AN22" t="s">
        <v>112</v>
      </c>
      <c r="AO22" s="23" t="s">
        <v>112</v>
      </c>
      <c r="AP22" s="24">
        <v>35.1</v>
      </c>
      <c r="AQ22">
        <v>0.8</v>
      </c>
      <c r="AR22" t="s">
        <v>112</v>
      </c>
      <c r="AS22" s="23" t="s">
        <v>112</v>
      </c>
      <c r="AT22" s="24">
        <v>39.200000000000003</v>
      </c>
      <c r="AU22">
        <v>1.9</v>
      </c>
      <c r="AV22" t="s">
        <v>112</v>
      </c>
      <c r="AW22" s="23" t="s">
        <v>112</v>
      </c>
      <c r="AX22" s="24">
        <v>40.299999999999997</v>
      </c>
      <c r="AY22">
        <v>1.8</v>
      </c>
      <c r="AZ22" t="s">
        <v>112</v>
      </c>
      <c r="BA22" s="23" t="s">
        <v>112</v>
      </c>
      <c r="BB22" s="24">
        <v>42.4</v>
      </c>
      <c r="BC22">
        <v>1.8</v>
      </c>
      <c r="BD22" t="s">
        <v>112</v>
      </c>
      <c r="BE22" s="23" t="s">
        <v>112</v>
      </c>
      <c r="BF22" s="24">
        <v>38.299999999999997</v>
      </c>
      <c r="BG22">
        <v>0.8</v>
      </c>
      <c r="BH22" t="s">
        <v>112</v>
      </c>
      <c r="BI22" s="23" t="s">
        <v>112</v>
      </c>
      <c r="BJ22" s="24">
        <v>40.200000000000003</v>
      </c>
      <c r="BK22">
        <v>1</v>
      </c>
      <c r="BL22" t="s">
        <v>112</v>
      </c>
      <c r="BM22" s="23" t="s">
        <v>112</v>
      </c>
      <c r="BN22" s="24">
        <v>41.5</v>
      </c>
      <c r="BO22">
        <v>1.9</v>
      </c>
      <c r="BP22" t="s">
        <v>112</v>
      </c>
      <c r="BQ22" s="23" t="s">
        <v>112</v>
      </c>
      <c r="BR22" s="24">
        <v>40.4</v>
      </c>
      <c r="BS22">
        <v>0.8</v>
      </c>
      <c r="BT22" t="s">
        <v>112</v>
      </c>
      <c r="BU22" s="23" t="s">
        <v>112</v>
      </c>
      <c r="BV22" s="24">
        <v>45.1</v>
      </c>
      <c r="BW22">
        <v>3.6</v>
      </c>
      <c r="BX22" t="s">
        <v>112</v>
      </c>
      <c r="BY22" s="23" t="s">
        <v>112</v>
      </c>
      <c r="BZ22" s="24">
        <v>37.5</v>
      </c>
      <c r="CA22">
        <v>2.5</v>
      </c>
      <c r="CB22" t="s">
        <v>112</v>
      </c>
      <c r="CC22" s="23" t="s">
        <v>112</v>
      </c>
      <c r="CD22" s="24">
        <v>38.6</v>
      </c>
      <c r="CE22">
        <v>2</v>
      </c>
      <c r="CF22" t="s">
        <v>112</v>
      </c>
      <c r="CG22" s="23" t="s">
        <v>112</v>
      </c>
      <c r="CH22" s="24">
        <v>39.200000000000003</v>
      </c>
      <c r="CI22">
        <v>2.2000000000000002</v>
      </c>
      <c r="CJ22" t="s">
        <v>112</v>
      </c>
      <c r="CK22" s="23" t="s">
        <v>112</v>
      </c>
      <c r="CL22" s="24">
        <v>39.9</v>
      </c>
      <c r="CM22">
        <v>1.7</v>
      </c>
      <c r="CN22" t="s">
        <v>112</v>
      </c>
      <c r="CO22" s="23" t="s">
        <v>112</v>
      </c>
      <c r="CP22" s="24">
        <v>42.2</v>
      </c>
      <c r="CQ22">
        <v>1.5</v>
      </c>
      <c r="CR22" t="s">
        <v>112</v>
      </c>
      <c r="CS22" s="23" t="s">
        <v>112</v>
      </c>
      <c r="CT22" s="24">
        <v>41</v>
      </c>
      <c r="CU22">
        <v>1.7</v>
      </c>
      <c r="CV22" t="s">
        <v>112</v>
      </c>
      <c r="CW22" s="23" t="s">
        <v>112</v>
      </c>
      <c r="CX22" s="24">
        <v>39</v>
      </c>
      <c r="CY22">
        <v>1.7</v>
      </c>
      <c r="CZ22" t="s">
        <v>112</v>
      </c>
      <c r="DA22" s="23" t="s">
        <v>112</v>
      </c>
      <c r="DB22" s="24">
        <v>43.9</v>
      </c>
      <c r="DC22">
        <v>2.4</v>
      </c>
      <c r="DD22" t="s">
        <v>112</v>
      </c>
      <c r="DE22" s="23" t="s">
        <v>112</v>
      </c>
      <c r="DF22" s="24">
        <v>28.7</v>
      </c>
      <c r="DG22">
        <v>5.2</v>
      </c>
      <c r="DH22" t="s">
        <v>112</v>
      </c>
      <c r="DI22" s="23" t="s">
        <v>112</v>
      </c>
      <c r="DJ22" s="24">
        <v>39.6</v>
      </c>
      <c r="DK22">
        <v>1.8</v>
      </c>
      <c r="DL22" t="s">
        <v>112</v>
      </c>
      <c r="DM22" s="23" t="s">
        <v>112</v>
      </c>
      <c r="DN22" s="24">
        <v>35.1</v>
      </c>
      <c r="DO22">
        <v>1.9</v>
      </c>
      <c r="DP22" t="s">
        <v>112</v>
      </c>
      <c r="DQ22" s="23" t="s">
        <v>112</v>
      </c>
      <c r="DR22" s="24">
        <v>40.1</v>
      </c>
      <c r="DS22">
        <v>1.8</v>
      </c>
      <c r="DT22" t="s">
        <v>112</v>
      </c>
      <c r="DU22" s="23" t="s">
        <v>112</v>
      </c>
      <c r="DV22" s="24">
        <v>36.6</v>
      </c>
      <c r="DW22">
        <v>0.9</v>
      </c>
      <c r="DX22" t="s">
        <v>112</v>
      </c>
      <c r="DY22" s="23" t="s">
        <v>112</v>
      </c>
      <c r="DZ22">
        <v>38.9</v>
      </c>
      <c r="EA22">
        <v>2.4</v>
      </c>
      <c r="EB22" t="s">
        <v>112</v>
      </c>
      <c r="EC22" t="s">
        <v>112</v>
      </c>
      <c r="ED22" s="24"/>
      <c r="EE22" s="33"/>
    </row>
    <row r="23" spans="1:135" x14ac:dyDescent="0.3">
      <c r="A23" s="7"/>
      <c r="B23" s="21"/>
      <c r="C23" s="19"/>
      <c r="D23" s="19"/>
      <c r="E23" s="20"/>
      <c r="F23" s="21"/>
      <c r="G23" s="19"/>
      <c r="H23" s="19"/>
      <c r="I23" s="20"/>
      <c r="J23" s="24"/>
      <c r="M23" s="23"/>
      <c r="N23" s="24"/>
      <c r="Q23" s="23"/>
      <c r="R23" s="24"/>
      <c r="U23" s="23"/>
      <c r="V23" s="24"/>
      <c r="Y23" s="23"/>
      <c r="Z23" s="24"/>
      <c r="AC23" s="23"/>
      <c r="AD23" s="24"/>
      <c r="AG23" s="23"/>
      <c r="AH23" s="24"/>
      <c r="AK23" s="23"/>
      <c r="AL23" s="24"/>
      <c r="AO23" s="23"/>
      <c r="AP23" s="24"/>
      <c r="AS23" s="23"/>
      <c r="AT23" s="24"/>
      <c r="AW23" s="23"/>
      <c r="AX23" s="24"/>
      <c r="BA23" s="23"/>
      <c r="BB23" s="24"/>
      <c r="BE23" s="23"/>
      <c r="BF23" s="24"/>
      <c r="BI23" s="23"/>
      <c r="BJ23" s="24"/>
      <c r="BM23" s="23"/>
      <c r="BN23" s="24"/>
      <c r="BQ23" s="23"/>
      <c r="BR23" s="24"/>
      <c r="BU23" s="23"/>
      <c r="BV23" s="24"/>
      <c r="BY23" s="23"/>
      <c r="BZ23" s="24"/>
      <c r="CC23" s="23"/>
      <c r="CD23" s="24"/>
      <c r="CG23" s="23"/>
      <c r="CH23" s="24"/>
      <c r="CK23" s="23"/>
      <c r="CL23" s="24"/>
      <c r="CO23" s="23"/>
      <c r="CP23" s="24"/>
      <c r="CS23" s="23"/>
      <c r="CT23" s="24"/>
      <c r="CW23" s="23"/>
      <c r="CX23" s="24"/>
      <c r="DA23" s="23"/>
      <c r="DB23" s="24"/>
      <c r="DE23" s="23"/>
      <c r="DF23" s="24"/>
      <c r="DI23" s="23"/>
      <c r="DJ23" s="24"/>
      <c r="DM23" s="23"/>
      <c r="DN23" s="24"/>
      <c r="DQ23" s="23"/>
      <c r="DR23" s="24"/>
      <c r="DU23" s="23"/>
      <c r="DV23" s="24"/>
      <c r="DY23" s="23"/>
      <c r="ED23" s="24"/>
      <c r="EE23" s="33"/>
    </row>
    <row r="24" spans="1:135" x14ac:dyDescent="0.3">
      <c r="A24" s="6" t="s">
        <v>132</v>
      </c>
      <c r="B24" s="21"/>
      <c r="C24" s="19"/>
      <c r="D24" s="19"/>
      <c r="E24" s="20"/>
      <c r="F24" s="21"/>
      <c r="G24" s="19"/>
      <c r="H24" s="19"/>
      <c r="I24" s="20"/>
      <c r="J24" s="24"/>
      <c r="M24" s="23"/>
      <c r="N24" s="24"/>
      <c r="Q24" s="23"/>
      <c r="R24" s="24"/>
      <c r="U24" s="23"/>
      <c r="V24" s="24"/>
      <c r="Y24" s="23"/>
      <c r="Z24" s="24"/>
      <c r="AC24" s="23"/>
      <c r="AD24" s="24"/>
      <c r="AG24" s="23"/>
      <c r="AH24" s="24"/>
      <c r="AK24" s="23"/>
      <c r="AL24" s="24"/>
      <c r="AO24" s="23"/>
      <c r="AP24" s="24"/>
      <c r="AS24" s="23"/>
      <c r="AT24" s="24"/>
      <c r="AW24" s="23"/>
      <c r="AX24" s="24"/>
      <c r="BA24" s="23"/>
      <c r="BB24" s="24"/>
      <c r="BE24" s="23"/>
      <c r="BF24" s="24"/>
      <c r="BI24" s="23"/>
      <c r="BJ24" s="24"/>
      <c r="BM24" s="23"/>
      <c r="BN24" s="24"/>
      <c r="BQ24" s="23"/>
      <c r="BR24" s="24"/>
      <c r="BU24" s="23"/>
      <c r="BV24" s="24"/>
      <c r="BY24" s="23"/>
      <c r="BZ24" s="24"/>
      <c r="CC24" s="23"/>
      <c r="CD24" s="24"/>
      <c r="CG24" s="23"/>
      <c r="CH24" s="24"/>
      <c r="CK24" s="23"/>
      <c r="CL24" s="24"/>
      <c r="CO24" s="23"/>
      <c r="CP24" s="24"/>
      <c r="CS24" s="23"/>
      <c r="CT24" s="24"/>
      <c r="CW24" s="23"/>
      <c r="CX24" s="24"/>
      <c r="DA24" s="23"/>
      <c r="DB24" s="24"/>
      <c r="DE24" s="23"/>
      <c r="DF24" s="24"/>
      <c r="DI24" s="23"/>
      <c r="DJ24" s="24"/>
      <c r="DM24" s="23"/>
      <c r="DN24" s="24"/>
      <c r="DQ24" s="23"/>
      <c r="DR24" s="24"/>
      <c r="DU24" s="23"/>
      <c r="DV24" s="24"/>
      <c r="DY24" s="23"/>
      <c r="ED24" s="24"/>
      <c r="EE24" s="33"/>
    </row>
    <row r="25" spans="1:135" x14ac:dyDescent="0.3">
      <c r="A25" s="7" t="s">
        <v>111</v>
      </c>
      <c r="B25" s="21">
        <v>52325</v>
      </c>
      <c r="C25" s="19">
        <v>2564</v>
      </c>
      <c r="D25" s="19">
        <v>52325</v>
      </c>
      <c r="E25" s="20" t="s">
        <v>112</v>
      </c>
      <c r="F25" s="21">
        <v>79802</v>
      </c>
      <c r="G25" s="19">
        <v>3854</v>
      </c>
      <c r="H25" s="19">
        <v>79802</v>
      </c>
      <c r="I25" s="20" t="s">
        <v>112</v>
      </c>
      <c r="J25" s="24">
        <v>26956</v>
      </c>
      <c r="K25">
        <v>2423</v>
      </c>
      <c r="L25">
        <v>26956</v>
      </c>
      <c r="M25" s="23" t="s">
        <v>112</v>
      </c>
      <c r="N25" s="24">
        <v>42341</v>
      </c>
      <c r="O25">
        <v>2335</v>
      </c>
      <c r="P25">
        <v>42341</v>
      </c>
      <c r="Q25" s="23" t="s">
        <v>112</v>
      </c>
      <c r="R25" s="24">
        <v>36496</v>
      </c>
      <c r="S25">
        <v>1815</v>
      </c>
      <c r="T25">
        <v>36496</v>
      </c>
      <c r="U25" s="23" t="s">
        <v>112</v>
      </c>
      <c r="V25" s="24">
        <v>0</v>
      </c>
      <c r="W25">
        <v>13</v>
      </c>
      <c r="X25">
        <v>0</v>
      </c>
      <c r="Y25" s="23" t="s">
        <v>112</v>
      </c>
      <c r="Z25" s="24">
        <v>19510</v>
      </c>
      <c r="AA25">
        <v>1811</v>
      </c>
      <c r="AB25">
        <v>19510</v>
      </c>
      <c r="AC25" s="23" t="s">
        <v>112</v>
      </c>
      <c r="AD25" s="24">
        <v>43258</v>
      </c>
      <c r="AE25">
        <v>2972</v>
      </c>
      <c r="AF25">
        <v>43258</v>
      </c>
      <c r="AG25" s="23" t="s">
        <v>112</v>
      </c>
      <c r="AH25" s="24">
        <v>12967</v>
      </c>
      <c r="AI25">
        <v>1215</v>
      </c>
      <c r="AJ25">
        <v>12967</v>
      </c>
      <c r="AK25" s="23" t="s">
        <v>112</v>
      </c>
      <c r="AL25" s="24">
        <v>42210</v>
      </c>
      <c r="AM25">
        <v>2579</v>
      </c>
      <c r="AN25">
        <v>42210</v>
      </c>
      <c r="AO25" s="23" t="s">
        <v>112</v>
      </c>
      <c r="AP25" s="24">
        <v>107060</v>
      </c>
      <c r="AQ25">
        <v>3937</v>
      </c>
      <c r="AR25">
        <v>107060</v>
      </c>
      <c r="AS25" s="23" t="s">
        <v>112</v>
      </c>
      <c r="AT25" s="24">
        <v>33354</v>
      </c>
      <c r="AU25">
        <v>2486</v>
      </c>
      <c r="AV25">
        <v>33354</v>
      </c>
      <c r="AW25" s="23" t="s">
        <v>112</v>
      </c>
      <c r="AX25" s="24">
        <v>28762</v>
      </c>
      <c r="AY25">
        <v>2318</v>
      </c>
      <c r="AZ25">
        <v>28762</v>
      </c>
      <c r="BA25" s="23" t="s">
        <v>112</v>
      </c>
      <c r="BB25" s="24">
        <v>66995</v>
      </c>
      <c r="BC25">
        <v>3330</v>
      </c>
      <c r="BD25">
        <v>66995</v>
      </c>
      <c r="BE25" s="23" t="s">
        <v>112</v>
      </c>
      <c r="BF25" s="24">
        <v>99433</v>
      </c>
      <c r="BG25">
        <v>3656</v>
      </c>
      <c r="BH25">
        <v>99433</v>
      </c>
      <c r="BI25" s="23" t="s">
        <v>112</v>
      </c>
      <c r="BJ25" s="24">
        <v>83545</v>
      </c>
      <c r="BK25">
        <v>3441</v>
      </c>
      <c r="BL25">
        <v>83545</v>
      </c>
      <c r="BM25" s="23" t="s">
        <v>112</v>
      </c>
      <c r="BN25" s="24">
        <v>37828</v>
      </c>
      <c r="BO25">
        <v>2299</v>
      </c>
      <c r="BP25">
        <v>37828</v>
      </c>
      <c r="BQ25" s="23" t="s">
        <v>112</v>
      </c>
      <c r="BR25" s="24">
        <v>41350</v>
      </c>
      <c r="BS25">
        <v>2118</v>
      </c>
      <c r="BT25">
        <v>41350</v>
      </c>
      <c r="BU25" s="23" t="s">
        <v>112</v>
      </c>
      <c r="BV25" s="24">
        <v>31090</v>
      </c>
      <c r="BW25">
        <v>2811</v>
      </c>
      <c r="BX25">
        <v>31090</v>
      </c>
      <c r="BY25" s="23" t="s">
        <v>112</v>
      </c>
      <c r="BZ25" s="24">
        <v>21379</v>
      </c>
      <c r="CA25">
        <v>1760</v>
      </c>
      <c r="CB25">
        <v>21379</v>
      </c>
      <c r="CC25" s="23" t="s">
        <v>112</v>
      </c>
      <c r="CD25" s="24">
        <v>26660</v>
      </c>
      <c r="CE25">
        <v>1698</v>
      </c>
      <c r="CF25">
        <v>26660</v>
      </c>
      <c r="CG25" s="23" t="s">
        <v>112</v>
      </c>
      <c r="CH25" s="24">
        <v>30091</v>
      </c>
      <c r="CI25">
        <v>1814</v>
      </c>
      <c r="CJ25">
        <v>30091</v>
      </c>
      <c r="CK25" s="23" t="s">
        <v>112</v>
      </c>
      <c r="CL25" s="24">
        <v>36304</v>
      </c>
      <c r="CM25">
        <v>2393</v>
      </c>
      <c r="CN25">
        <v>36304</v>
      </c>
      <c r="CO25" s="23" t="s">
        <v>112</v>
      </c>
      <c r="CP25" s="24">
        <v>46938</v>
      </c>
      <c r="CQ25">
        <v>2309</v>
      </c>
      <c r="CR25">
        <v>46938</v>
      </c>
      <c r="CS25" s="23" t="s">
        <v>112</v>
      </c>
      <c r="CT25" s="24">
        <v>50060</v>
      </c>
      <c r="CU25">
        <v>2727</v>
      </c>
      <c r="CV25">
        <v>50060</v>
      </c>
      <c r="CW25" s="23" t="s">
        <v>112</v>
      </c>
      <c r="CX25" s="24">
        <v>41937</v>
      </c>
      <c r="CY25">
        <v>2528</v>
      </c>
      <c r="CZ25">
        <v>41937</v>
      </c>
      <c r="DA25" s="23" t="s">
        <v>112</v>
      </c>
      <c r="DB25" s="24">
        <v>29105</v>
      </c>
      <c r="DC25">
        <v>1751</v>
      </c>
      <c r="DD25">
        <v>29105</v>
      </c>
      <c r="DE25" s="23" t="s">
        <v>112</v>
      </c>
      <c r="DF25" s="24">
        <v>448</v>
      </c>
      <c r="DG25">
        <v>14</v>
      </c>
      <c r="DH25">
        <v>448</v>
      </c>
      <c r="DI25" s="23" t="s">
        <v>112</v>
      </c>
      <c r="DJ25" s="24">
        <v>63730</v>
      </c>
      <c r="DK25">
        <v>2710</v>
      </c>
      <c r="DL25">
        <v>63730</v>
      </c>
      <c r="DM25" s="23" t="s">
        <v>112</v>
      </c>
      <c r="DN25" s="24">
        <v>37777</v>
      </c>
      <c r="DO25">
        <v>2566</v>
      </c>
      <c r="DP25">
        <v>37777</v>
      </c>
      <c r="DQ25" s="23" t="s">
        <v>112</v>
      </c>
      <c r="DR25" s="24">
        <v>67611</v>
      </c>
      <c r="DS25">
        <v>2836</v>
      </c>
      <c r="DT25">
        <v>67611</v>
      </c>
      <c r="DU25" s="23" t="s">
        <v>112</v>
      </c>
      <c r="DV25" s="24">
        <v>58424</v>
      </c>
      <c r="DW25">
        <v>2794</v>
      </c>
      <c r="DX25">
        <v>58424</v>
      </c>
      <c r="DY25" s="23" t="s">
        <v>112</v>
      </c>
      <c r="DZ25">
        <v>21364</v>
      </c>
      <c r="EA25">
        <v>1277</v>
      </c>
      <c r="EB25">
        <v>21364</v>
      </c>
      <c r="EC25" t="s">
        <v>112</v>
      </c>
      <c r="ED25" s="24">
        <f>SUM(DZ25,DV25,DR25,DN25,DJ25,DF25,DB25,CX25,CT25,CP25,CL25,CH25,CD25,BZ25,BV25,BR25,BN25,BJ25,BF25,BB25,AX25,AT25,AP25,AL25,AH25,AD25,Z25,V25,R25,N25,J25,F25,B25)</f>
        <v>1417110</v>
      </c>
      <c r="EE25" s="33"/>
    </row>
    <row r="26" spans="1:135" x14ac:dyDescent="0.3">
      <c r="A26" s="7" t="s">
        <v>133</v>
      </c>
      <c r="B26" s="21">
        <v>49347</v>
      </c>
      <c r="C26" s="19">
        <v>2541</v>
      </c>
      <c r="D26" s="19">
        <v>94.3</v>
      </c>
      <c r="E26" s="20">
        <v>1.6</v>
      </c>
      <c r="F26" s="21">
        <v>76217</v>
      </c>
      <c r="G26" s="19">
        <v>3444</v>
      </c>
      <c r="H26" s="19">
        <v>95.5</v>
      </c>
      <c r="I26" s="20">
        <v>1.3</v>
      </c>
      <c r="J26" s="24">
        <v>24906</v>
      </c>
      <c r="K26">
        <v>2348</v>
      </c>
      <c r="L26">
        <v>92.4</v>
      </c>
      <c r="M26" s="23">
        <v>2.5</v>
      </c>
      <c r="N26" s="24">
        <v>39115</v>
      </c>
      <c r="O26">
        <v>2267</v>
      </c>
      <c r="P26">
        <v>92.4</v>
      </c>
      <c r="Q26" s="23">
        <v>1.8</v>
      </c>
      <c r="R26" s="24">
        <v>33939</v>
      </c>
      <c r="S26">
        <v>1581</v>
      </c>
      <c r="T26">
        <v>93</v>
      </c>
      <c r="U26" s="23">
        <v>1.5</v>
      </c>
      <c r="V26" s="24">
        <v>0</v>
      </c>
      <c r="W26">
        <v>13</v>
      </c>
      <c r="X26" t="s">
        <v>114</v>
      </c>
      <c r="Y26" s="23" t="s">
        <v>115</v>
      </c>
      <c r="Z26" s="24">
        <v>18345</v>
      </c>
      <c r="AA26">
        <v>1773</v>
      </c>
      <c r="AB26">
        <v>94</v>
      </c>
      <c r="AC26" s="23">
        <v>1.6</v>
      </c>
      <c r="AD26" s="24">
        <v>38385</v>
      </c>
      <c r="AE26">
        <v>2487</v>
      </c>
      <c r="AF26">
        <v>88.7</v>
      </c>
      <c r="AG26" s="23">
        <v>3.4</v>
      </c>
      <c r="AH26" s="24">
        <v>12097</v>
      </c>
      <c r="AI26">
        <v>1213</v>
      </c>
      <c r="AJ26">
        <v>93.3</v>
      </c>
      <c r="AK26" s="23">
        <v>3.7</v>
      </c>
      <c r="AL26" s="24">
        <v>39237</v>
      </c>
      <c r="AM26">
        <v>2717</v>
      </c>
      <c r="AN26">
        <v>93</v>
      </c>
      <c r="AO26" s="23">
        <v>2</v>
      </c>
      <c r="AP26" s="24">
        <v>91712</v>
      </c>
      <c r="AQ26">
        <v>3784</v>
      </c>
      <c r="AR26">
        <v>85.7</v>
      </c>
      <c r="AS26" s="23">
        <v>2.2999999999999998</v>
      </c>
      <c r="AT26" s="24">
        <v>28519</v>
      </c>
      <c r="AU26">
        <v>2249</v>
      </c>
      <c r="AV26">
        <v>85.5</v>
      </c>
      <c r="AW26" s="23">
        <v>2.4</v>
      </c>
      <c r="AX26" s="24">
        <v>24882</v>
      </c>
      <c r="AY26">
        <v>1929</v>
      </c>
      <c r="AZ26">
        <v>86.5</v>
      </c>
      <c r="BA26" s="23">
        <v>2.7</v>
      </c>
      <c r="BB26" s="24">
        <v>53238</v>
      </c>
      <c r="BC26">
        <v>3014</v>
      </c>
      <c r="BD26">
        <v>79.5</v>
      </c>
      <c r="BE26" s="23">
        <v>3</v>
      </c>
      <c r="BF26" s="24">
        <v>91577</v>
      </c>
      <c r="BG26">
        <v>3524</v>
      </c>
      <c r="BH26">
        <v>92.1</v>
      </c>
      <c r="BI26" s="23">
        <v>1</v>
      </c>
      <c r="BJ26" s="24">
        <v>66649</v>
      </c>
      <c r="BK26">
        <v>3168</v>
      </c>
      <c r="BL26">
        <v>79.8</v>
      </c>
      <c r="BM26" s="23">
        <v>2.6</v>
      </c>
      <c r="BN26" s="24">
        <v>33524</v>
      </c>
      <c r="BO26">
        <v>2282</v>
      </c>
      <c r="BP26">
        <v>88.6</v>
      </c>
      <c r="BQ26" s="23">
        <v>2.4</v>
      </c>
      <c r="BR26" s="24">
        <v>39145</v>
      </c>
      <c r="BS26">
        <v>2121</v>
      </c>
      <c r="BT26">
        <v>94.7</v>
      </c>
      <c r="BU26" s="23">
        <v>1.6</v>
      </c>
      <c r="BV26" s="24">
        <v>27176</v>
      </c>
      <c r="BW26">
        <v>2849</v>
      </c>
      <c r="BX26">
        <v>87.4</v>
      </c>
      <c r="BY26" s="23">
        <v>4.2</v>
      </c>
      <c r="BZ26" s="24">
        <v>19065</v>
      </c>
      <c r="CA26">
        <v>1866</v>
      </c>
      <c r="CB26">
        <v>89.2</v>
      </c>
      <c r="CC26" s="23">
        <v>2.8</v>
      </c>
      <c r="CD26" s="24">
        <v>22098</v>
      </c>
      <c r="CE26">
        <v>1492</v>
      </c>
      <c r="CF26">
        <v>82.9</v>
      </c>
      <c r="CG26" s="23">
        <v>3.4</v>
      </c>
      <c r="CH26" s="24">
        <v>25164</v>
      </c>
      <c r="CI26">
        <v>1593</v>
      </c>
      <c r="CJ26">
        <v>83.6</v>
      </c>
      <c r="CK26" s="23">
        <v>3.1</v>
      </c>
      <c r="CL26" s="24">
        <v>30539</v>
      </c>
      <c r="CM26">
        <v>1962</v>
      </c>
      <c r="CN26">
        <v>84.1</v>
      </c>
      <c r="CO26" s="23">
        <v>3</v>
      </c>
      <c r="CP26" s="24">
        <v>39677</v>
      </c>
      <c r="CQ26">
        <v>2441</v>
      </c>
      <c r="CR26">
        <v>84.5</v>
      </c>
      <c r="CS26" s="23">
        <v>3.1</v>
      </c>
      <c r="CT26" s="24">
        <v>41500</v>
      </c>
      <c r="CU26">
        <v>2349</v>
      </c>
      <c r="CV26">
        <v>82.9</v>
      </c>
      <c r="CW26" s="23">
        <v>2.9</v>
      </c>
      <c r="CX26" s="24">
        <v>31686</v>
      </c>
      <c r="CY26">
        <v>2276</v>
      </c>
      <c r="CZ26">
        <v>75.599999999999994</v>
      </c>
      <c r="DA26" s="23">
        <v>3.5</v>
      </c>
      <c r="DB26" s="24">
        <v>26773</v>
      </c>
      <c r="DC26">
        <v>1665</v>
      </c>
      <c r="DD26">
        <v>92</v>
      </c>
      <c r="DE26" s="23">
        <v>1.8</v>
      </c>
      <c r="DF26" s="24">
        <v>411</v>
      </c>
      <c r="DG26">
        <v>65</v>
      </c>
      <c r="DH26">
        <v>91.7</v>
      </c>
      <c r="DI26" s="23">
        <v>14.5</v>
      </c>
      <c r="DJ26" s="24">
        <v>58313</v>
      </c>
      <c r="DK26">
        <v>2574</v>
      </c>
      <c r="DL26">
        <v>91.5</v>
      </c>
      <c r="DM26" s="23">
        <v>1.6</v>
      </c>
      <c r="DN26" s="24">
        <v>35964</v>
      </c>
      <c r="DO26">
        <v>2502</v>
      </c>
      <c r="DP26">
        <v>95.2</v>
      </c>
      <c r="DQ26" s="23">
        <v>1.2</v>
      </c>
      <c r="DR26" s="24">
        <v>63080</v>
      </c>
      <c r="DS26">
        <v>2914</v>
      </c>
      <c r="DT26">
        <v>93.3</v>
      </c>
      <c r="DU26" s="23">
        <v>1.5</v>
      </c>
      <c r="DV26" s="24">
        <v>54225</v>
      </c>
      <c r="DW26">
        <v>2889</v>
      </c>
      <c r="DX26">
        <v>92.8</v>
      </c>
      <c r="DY26" s="23">
        <v>1.4</v>
      </c>
      <c r="DZ26">
        <v>19066</v>
      </c>
      <c r="EA26">
        <v>1278</v>
      </c>
      <c r="EB26">
        <v>89.2</v>
      </c>
      <c r="EC26">
        <v>3</v>
      </c>
      <c r="ED26" s="24">
        <f t="shared" ref="ED26:ED35" si="2">SUM(DZ26,DV26,DR26,DN26,DJ26,DF26,DB26,CX26,CT26,CP26,CL26,CH26,CD26,BZ26,BV26,BR26,BN26,BJ26,BF26,BB26,AX26,AT26,AP26,AL26,AH26,AD26,Z26,V26,R26,N26,J26,F26,B26)</f>
        <v>1255571</v>
      </c>
      <c r="EE26" s="33">
        <f>(ED26/1438489)*100</f>
        <v>87.284018160722809</v>
      </c>
    </row>
    <row r="27" spans="1:135" x14ac:dyDescent="0.3">
      <c r="A27" s="7" t="s">
        <v>134</v>
      </c>
      <c r="B27" s="21">
        <v>2978</v>
      </c>
      <c r="C27" s="19">
        <v>872</v>
      </c>
      <c r="D27" s="19">
        <v>5.7</v>
      </c>
      <c r="E27" s="20">
        <v>1.6</v>
      </c>
      <c r="F27" s="21">
        <v>3585</v>
      </c>
      <c r="G27" s="19">
        <v>1076</v>
      </c>
      <c r="H27" s="19">
        <v>4.5</v>
      </c>
      <c r="I27" s="20">
        <v>1.3</v>
      </c>
      <c r="J27" s="24">
        <v>2050</v>
      </c>
      <c r="K27">
        <v>697</v>
      </c>
      <c r="L27">
        <v>7.6</v>
      </c>
      <c r="M27" s="23">
        <v>2.5</v>
      </c>
      <c r="N27" s="24">
        <v>3226</v>
      </c>
      <c r="O27">
        <v>782</v>
      </c>
      <c r="P27">
        <v>7.6</v>
      </c>
      <c r="Q27" s="23">
        <v>1.8</v>
      </c>
      <c r="R27" s="24">
        <v>2557</v>
      </c>
      <c r="S27">
        <v>613</v>
      </c>
      <c r="T27">
        <v>7</v>
      </c>
      <c r="U27" s="23">
        <v>1.5</v>
      </c>
      <c r="V27" s="24">
        <v>0</v>
      </c>
      <c r="W27">
        <v>13</v>
      </c>
      <c r="X27" t="s">
        <v>114</v>
      </c>
      <c r="Y27" s="23" t="s">
        <v>115</v>
      </c>
      <c r="Z27" s="24">
        <v>1165</v>
      </c>
      <c r="AA27">
        <v>324</v>
      </c>
      <c r="AB27">
        <v>6</v>
      </c>
      <c r="AC27" s="23">
        <v>1.6</v>
      </c>
      <c r="AD27" s="24">
        <v>4873</v>
      </c>
      <c r="AE27">
        <v>1630</v>
      </c>
      <c r="AF27">
        <v>11.3</v>
      </c>
      <c r="AG27" s="23">
        <v>3.4</v>
      </c>
      <c r="AH27" s="24">
        <v>870</v>
      </c>
      <c r="AI27">
        <v>491</v>
      </c>
      <c r="AJ27">
        <v>6.7</v>
      </c>
      <c r="AK27" s="23">
        <v>3.7</v>
      </c>
      <c r="AL27" s="24">
        <v>2973</v>
      </c>
      <c r="AM27">
        <v>821</v>
      </c>
      <c r="AN27">
        <v>7</v>
      </c>
      <c r="AO27" s="23">
        <v>2</v>
      </c>
      <c r="AP27" s="24">
        <v>15348</v>
      </c>
      <c r="AQ27">
        <v>2652</v>
      </c>
      <c r="AR27">
        <v>14.3</v>
      </c>
      <c r="AS27" s="23">
        <v>2.2999999999999998</v>
      </c>
      <c r="AT27" s="24">
        <v>4835</v>
      </c>
      <c r="AU27">
        <v>871</v>
      </c>
      <c r="AV27">
        <v>14.5</v>
      </c>
      <c r="AW27" s="23">
        <v>2.4</v>
      </c>
      <c r="AX27" s="24">
        <v>3880</v>
      </c>
      <c r="AY27">
        <v>924</v>
      </c>
      <c r="AZ27">
        <v>13.5</v>
      </c>
      <c r="BA27" s="23">
        <v>2.7</v>
      </c>
      <c r="BB27" s="24">
        <v>13757</v>
      </c>
      <c r="BC27">
        <v>2241</v>
      </c>
      <c r="BD27">
        <v>20.5</v>
      </c>
      <c r="BE27" s="23">
        <v>3</v>
      </c>
      <c r="BF27" s="24">
        <v>7856</v>
      </c>
      <c r="BG27">
        <v>1073</v>
      </c>
      <c r="BH27">
        <v>7.9</v>
      </c>
      <c r="BI27" s="23">
        <v>1</v>
      </c>
      <c r="BJ27" s="24">
        <v>16896</v>
      </c>
      <c r="BK27">
        <v>2395</v>
      </c>
      <c r="BL27">
        <v>20.2</v>
      </c>
      <c r="BM27" s="23">
        <v>2.6</v>
      </c>
      <c r="BN27" s="24">
        <v>4304</v>
      </c>
      <c r="BO27">
        <v>912</v>
      </c>
      <c r="BP27">
        <v>11.4</v>
      </c>
      <c r="BQ27" s="23">
        <v>2.4</v>
      </c>
      <c r="BR27" s="24">
        <v>2205</v>
      </c>
      <c r="BS27">
        <v>649</v>
      </c>
      <c r="BT27">
        <v>5.3</v>
      </c>
      <c r="BU27" s="23">
        <v>1.6</v>
      </c>
      <c r="BV27" s="24">
        <v>3914</v>
      </c>
      <c r="BW27">
        <v>1322</v>
      </c>
      <c r="BX27">
        <v>12.6</v>
      </c>
      <c r="BY27" s="23">
        <v>4.2</v>
      </c>
      <c r="BZ27" s="24">
        <v>2314</v>
      </c>
      <c r="CA27">
        <v>564</v>
      </c>
      <c r="CB27">
        <v>10.8</v>
      </c>
      <c r="CC27" s="23">
        <v>2.8</v>
      </c>
      <c r="CD27" s="24">
        <v>4562</v>
      </c>
      <c r="CE27">
        <v>1028</v>
      </c>
      <c r="CF27">
        <v>17.100000000000001</v>
      </c>
      <c r="CG27" s="23">
        <v>3.4</v>
      </c>
      <c r="CH27" s="24">
        <v>4927</v>
      </c>
      <c r="CI27">
        <v>1025</v>
      </c>
      <c r="CJ27">
        <v>16.399999999999999</v>
      </c>
      <c r="CK27" s="23">
        <v>3.1</v>
      </c>
      <c r="CL27" s="24">
        <v>5765</v>
      </c>
      <c r="CM27">
        <v>1252</v>
      </c>
      <c r="CN27">
        <v>15.9</v>
      </c>
      <c r="CO27" s="23">
        <v>3</v>
      </c>
      <c r="CP27" s="24">
        <v>7261</v>
      </c>
      <c r="CQ27">
        <v>1483</v>
      </c>
      <c r="CR27">
        <v>15.5</v>
      </c>
      <c r="CS27" s="23">
        <v>3.1</v>
      </c>
      <c r="CT27" s="24">
        <v>8560</v>
      </c>
      <c r="CU27">
        <v>1618</v>
      </c>
      <c r="CV27">
        <v>17.100000000000001</v>
      </c>
      <c r="CW27" s="23">
        <v>2.9</v>
      </c>
      <c r="CX27" s="24">
        <v>10251</v>
      </c>
      <c r="CY27">
        <v>1660</v>
      </c>
      <c r="CZ27">
        <v>24.4</v>
      </c>
      <c r="DA27" s="23">
        <v>3.5</v>
      </c>
      <c r="DB27" s="24">
        <v>2332</v>
      </c>
      <c r="DC27">
        <v>565</v>
      </c>
      <c r="DD27">
        <v>8</v>
      </c>
      <c r="DE27" s="23">
        <v>1.8</v>
      </c>
      <c r="DF27" s="24">
        <v>37</v>
      </c>
      <c r="DG27">
        <v>65</v>
      </c>
      <c r="DH27">
        <v>8.3000000000000007</v>
      </c>
      <c r="DI27" s="23">
        <v>14.5</v>
      </c>
      <c r="DJ27" s="24">
        <v>5417</v>
      </c>
      <c r="DK27">
        <v>1062</v>
      </c>
      <c r="DL27">
        <v>8.5</v>
      </c>
      <c r="DM27" s="23">
        <v>1.6</v>
      </c>
      <c r="DN27" s="24">
        <v>1813</v>
      </c>
      <c r="DO27">
        <v>451</v>
      </c>
      <c r="DP27">
        <v>4.8</v>
      </c>
      <c r="DQ27" s="23">
        <v>1.2</v>
      </c>
      <c r="DR27" s="24">
        <v>4531</v>
      </c>
      <c r="DS27">
        <v>1028</v>
      </c>
      <c r="DT27">
        <v>6.7</v>
      </c>
      <c r="DU27" s="23">
        <v>1.5</v>
      </c>
      <c r="DV27" s="24">
        <v>4199</v>
      </c>
      <c r="DW27">
        <v>830</v>
      </c>
      <c r="DX27">
        <v>7.2</v>
      </c>
      <c r="DY27" s="23">
        <v>1.4</v>
      </c>
      <c r="DZ27">
        <v>2298</v>
      </c>
      <c r="EA27">
        <v>676</v>
      </c>
      <c r="EB27">
        <v>10.8</v>
      </c>
      <c r="EC27">
        <v>3</v>
      </c>
      <c r="ED27" s="24">
        <f t="shared" si="2"/>
        <v>161539</v>
      </c>
      <c r="EE27" s="33">
        <f>(ED27/1438489)*100</f>
        <v>11.229769570709266</v>
      </c>
    </row>
    <row r="28" spans="1:135" x14ac:dyDescent="0.3">
      <c r="A28" s="7" t="s">
        <v>133</v>
      </c>
      <c r="B28" s="21">
        <v>49347</v>
      </c>
      <c r="C28" s="19">
        <v>2541</v>
      </c>
      <c r="D28" s="19">
        <v>94.3</v>
      </c>
      <c r="E28" s="20">
        <v>1.6</v>
      </c>
      <c r="F28" s="21">
        <v>76217</v>
      </c>
      <c r="G28" s="19">
        <v>3444</v>
      </c>
      <c r="H28" s="19">
        <v>95.5</v>
      </c>
      <c r="I28" s="20">
        <v>1.3</v>
      </c>
      <c r="J28" s="24">
        <v>24906</v>
      </c>
      <c r="K28">
        <v>2348</v>
      </c>
      <c r="L28">
        <v>92.4</v>
      </c>
      <c r="M28" s="23">
        <v>2.5</v>
      </c>
      <c r="N28" s="24">
        <v>39115</v>
      </c>
      <c r="O28">
        <v>2267</v>
      </c>
      <c r="P28">
        <v>92.4</v>
      </c>
      <c r="Q28" s="23">
        <v>1.8</v>
      </c>
      <c r="R28" s="24">
        <v>33939</v>
      </c>
      <c r="S28">
        <v>1581</v>
      </c>
      <c r="T28">
        <v>93</v>
      </c>
      <c r="U28" s="23">
        <v>1.5</v>
      </c>
      <c r="V28" s="24">
        <v>0</v>
      </c>
      <c r="W28">
        <v>13</v>
      </c>
      <c r="X28" t="s">
        <v>114</v>
      </c>
      <c r="Y28" s="23" t="s">
        <v>115</v>
      </c>
      <c r="Z28" s="24">
        <v>18345</v>
      </c>
      <c r="AA28">
        <v>1773</v>
      </c>
      <c r="AB28">
        <v>94</v>
      </c>
      <c r="AC28" s="23">
        <v>1.6</v>
      </c>
      <c r="AD28" s="24">
        <v>38385</v>
      </c>
      <c r="AE28">
        <v>2487</v>
      </c>
      <c r="AF28">
        <v>88.7</v>
      </c>
      <c r="AG28" s="23">
        <v>3.4</v>
      </c>
      <c r="AH28" s="24">
        <v>12097</v>
      </c>
      <c r="AI28">
        <v>1213</v>
      </c>
      <c r="AJ28">
        <v>93.3</v>
      </c>
      <c r="AK28" s="23">
        <v>3.7</v>
      </c>
      <c r="AL28" s="24">
        <v>39237</v>
      </c>
      <c r="AM28">
        <v>2717</v>
      </c>
      <c r="AN28">
        <v>93</v>
      </c>
      <c r="AO28" s="23">
        <v>2</v>
      </c>
      <c r="AP28" s="24">
        <v>91712</v>
      </c>
      <c r="AQ28">
        <v>3784</v>
      </c>
      <c r="AR28">
        <v>85.7</v>
      </c>
      <c r="AS28" s="23">
        <v>2.2999999999999998</v>
      </c>
      <c r="AT28" s="24">
        <v>28519</v>
      </c>
      <c r="AU28">
        <v>2249</v>
      </c>
      <c r="AV28">
        <v>85.5</v>
      </c>
      <c r="AW28" s="23">
        <v>2.4</v>
      </c>
      <c r="AX28" s="24">
        <v>24882</v>
      </c>
      <c r="AY28">
        <v>1929</v>
      </c>
      <c r="AZ28">
        <v>86.5</v>
      </c>
      <c r="BA28" s="23">
        <v>2.7</v>
      </c>
      <c r="BB28" s="24">
        <v>53238</v>
      </c>
      <c r="BC28">
        <v>3014</v>
      </c>
      <c r="BD28">
        <v>79.5</v>
      </c>
      <c r="BE28" s="23">
        <v>3</v>
      </c>
      <c r="BF28" s="24">
        <v>91577</v>
      </c>
      <c r="BG28">
        <v>3524</v>
      </c>
      <c r="BH28">
        <v>92.1</v>
      </c>
      <c r="BI28" s="23">
        <v>1</v>
      </c>
      <c r="BJ28" s="24">
        <v>66649</v>
      </c>
      <c r="BK28">
        <v>3168</v>
      </c>
      <c r="BL28">
        <v>79.8</v>
      </c>
      <c r="BM28" s="23">
        <v>2.6</v>
      </c>
      <c r="BN28" s="24">
        <v>33524</v>
      </c>
      <c r="BO28">
        <v>2282</v>
      </c>
      <c r="BP28">
        <v>88.6</v>
      </c>
      <c r="BQ28" s="23">
        <v>2.4</v>
      </c>
      <c r="BR28" s="24">
        <v>39145</v>
      </c>
      <c r="BS28">
        <v>2121</v>
      </c>
      <c r="BT28">
        <v>94.7</v>
      </c>
      <c r="BU28" s="23">
        <v>1.6</v>
      </c>
      <c r="BV28" s="24">
        <v>27176</v>
      </c>
      <c r="BW28">
        <v>2849</v>
      </c>
      <c r="BX28">
        <v>87.4</v>
      </c>
      <c r="BY28" s="23">
        <v>4.2</v>
      </c>
      <c r="BZ28" s="24">
        <v>19065</v>
      </c>
      <c r="CA28">
        <v>1866</v>
      </c>
      <c r="CB28">
        <v>89.2</v>
      </c>
      <c r="CC28" s="23">
        <v>2.8</v>
      </c>
      <c r="CD28" s="24">
        <v>22098</v>
      </c>
      <c r="CE28">
        <v>1492</v>
      </c>
      <c r="CF28">
        <v>82.9</v>
      </c>
      <c r="CG28" s="23">
        <v>3.4</v>
      </c>
      <c r="CH28" s="24">
        <v>25164</v>
      </c>
      <c r="CI28">
        <v>1593</v>
      </c>
      <c r="CJ28">
        <v>83.6</v>
      </c>
      <c r="CK28" s="23">
        <v>3.1</v>
      </c>
      <c r="CL28" s="24">
        <v>30539</v>
      </c>
      <c r="CM28">
        <v>1962</v>
      </c>
      <c r="CN28">
        <v>84.1</v>
      </c>
      <c r="CO28" s="23">
        <v>3</v>
      </c>
      <c r="CP28" s="24">
        <v>39677</v>
      </c>
      <c r="CQ28">
        <v>2441</v>
      </c>
      <c r="CR28">
        <v>84.5</v>
      </c>
      <c r="CS28" s="23">
        <v>3.1</v>
      </c>
      <c r="CT28" s="24">
        <v>41500</v>
      </c>
      <c r="CU28">
        <v>2349</v>
      </c>
      <c r="CV28">
        <v>82.9</v>
      </c>
      <c r="CW28" s="23">
        <v>2.9</v>
      </c>
      <c r="CX28" s="24">
        <v>31686</v>
      </c>
      <c r="CY28">
        <v>2276</v>
      </c>
      <c r="CZ28">
        <v>75.599999999999994</v>
      </c>
      <c r="DA28" s="23">
        <v>3.5</v>
      </c>
      <c r="DB28" s="24">
        <v>26773</v>
      </c>
      <c r="DC28">
        <v>1665</v>
      </c>
      <c r="DD28">
        <v>92</v>
      </c>
      <c r="DE28" s="23">
        <v>1.8</v>
      </c>
      <c r="DF28" s="24">
        <v>411</v>
      </c>
      <c r="DG28">
        <v>65</v>
      </c>
      <c r="DH28">
        <v>91.7</v>
      </c>
      <c r="DI28" s="23">
        <v>14.5</v>
      </c>
      <c r="DJ28" s="24">
        <v>58313</v>
      </c>
      <c r="DK28">
        <v>2574</v>
      </c>
      <c r="DL28">
        <v>91.5</v>
      </c>
      <c r="DM28" s="23">
        <v>1.6</v>
      </c>
      <c r="DN28" s="24">
        <v>35964</v>
      </c>
      <c r="DO28">
        <v>2502</v>
      </c>
      <c r="DP28">
        <v>95.2</v>
      </c>
      <c r="DQ28" s="23">
        <v>1.2</v>
      </c>
      <c r="DR28" s="24">
        <v>63080</v>
      </c>
      <c r="DS28">
        <v>2914</v>
      </c>
      <c r="DT28">
        <v>93.3</v>
      </c>
      <c r="DU28" s="23">
        <v>1.5</v>
      </c>
      <c r="DV28" s="24">
        <v>54225</v>
      </c>
      <c r="DW28">
        <v>2889</v>
      </c>
      <c r="DX28">
        <v>92.8</v>
      </c>
      <c r="DY28" s="23">
        <v>1.4</v>
      </c>
      <c r="DZ28">
        <v>19066</v>
      </c>
      <c r="EA28">
        <v>1278</v>
      </c>
      <c r="EB28">
        <v>89.2</v>
      </c>
      <c r="EC28">
        <v>3</v>
      </c>
      <c r="ED28" s="24">
        <f t="shared" si="2"/>
        <v>1255571</v>
      </c>
      <c r="EE28" s="33">
        <f t="shared" ref="EE28:EE35" si="3">(ED28/1438489)*100</f>
        <v>87.284018160722809</v>
      </c>
    </row>
    <row r="29" spans="1:135" x14ac:dyDescent="0.3">
      <c r="A29" s="7" t="s">
        <v>135</v>
      </c>
      <c r="B29" s="21">
        <v>8894</v>
      </c>
      <c r="C29" s="19">
        <v>1069</v>
      </c>
      <c r="D29" s="19">
        <v>17</v>
      </c>
      <c r="E29" s="20">
        <v>1.9</v>
      </c>
      <c r="F29" s="21">
        <v>6736</v>
      </c>
      <c r="G29" s="19">
        <v>977</v>
      </c>
      <c r="H29" s="19">
        <v>8.4</v>
      </c>
      <c r="I29" s="20">
        <v>1.2</v>
      </c>
      <c r="J29" s="24">
        <v>6063</v>
      </c>
      <c r="K29">
        <v>1164</v>
      </c>
      <c r="L29">
        <v>22.5</v>
      </c>
      <c r="M29" s="23">
        <v>3.9</v>
      </c>
      <c r="N29" s="24">
        <v>24702</v>
      </c>
      <c r="O29">
        <v>1565</v>
      </c>
      <c r="P29">
        <v>58.3</v>
      </c>
      <c r="Q29" s="23">
        <v>3.6</v>
      </c>
      <c r="R29" s="24">
        <v>11513</v>
      </c>
      <c r="S29">
        <v>1042</v>
      </c>
      <c r="T29">
        <v>31.5</v>
      </c>
      <c r="U29" s="23">
        <v>2.7</v>
      </c>
      <c r="V29" s="24">
        <v>0</v>
      </c>
      <c r="W29">
        <v>13</v>
      </c>
      <c r="X29" t="s">
        <v>114</v>
      </c>
      <c r="Y29" s="23" t="s">
        <v>115</v>
      </c>
      <c r="Z29" s="24">
        <v>11055</v>
      </c>
      <c r="AA29">
        <v>1853</v>
      </c>
      <c r="AB29">
        <v>56.7</v>
      </c>
      <c r="AC29" s="23">
        <v>5.5</v>
      </c>
      <c r="AD29" s="24">
        <v>10702</v>
      </c>
      <c r="AE29">
        <v>1255</v>
      </c>
      <c r="AF29">
        <v>24.7</v>
      </c>
      <c r="AG29" s="23">
        <v>3.2</v>
      </c>
      <c r="AH29" s="24">
        <v>4183</v>
      </c>
      <c r="AI29">
        <v>807</v>
      </c>
      <c r="AJ29">
        <v>32.299999999999997</v>
      </c>
      <c r="AK29" s="23">
        <v>5.0999999999999996</v>
      </c>
      <c r="AL29" s="24">
        <v>19206</v>
      </c>
      <c r="AM29">
        <v>2212</v>
      </c>
      <c r="AN29">
        <v>45.5</v>
      </c>
      <c r="AO29" s="23">
        <v>3.9</v>
      </c>
      <c r="AP29" s="24">
        <v>16774</v>
      </c>
      <c r="AQ29">
        <v>2674</v>
      </c>
      <c r="AR29">
        <v>15.7</v>
      </c>
      <c r="AS29" s="23">
        <v>2.5</v>
      </c>
      <c r="AT29" s="24">
        <v>4233</v>
      </c>
      <c r="AU29">
        <v>784</v>
      </c>
      <c r="AV29">
        <v>12.7</v>
      </c>
      <c r="AW29" s="23">
        <v>2.2000000000000002</v>
      </c>
      <c r="AX29" s="24">
        <v>9858</v>
      </c>
      <c r="AY29">
        <v>1419</v>
      </c>
      <c r="AZ29">
        <v>34.299999999999997</v>
      </c>
      <c r="BA29" s="23">
        <v>3.9</v>
      </c>
      <c r="BB29" s="24">
        <v>20478</v>
      </c>
      <c r="BC29">
        <v>2273</v>
      </c>
      <c r="BD29">
        <v>30.6</v>
      </c>
      <c r="BE29" s="23">
        <v>3</v>
      </c>
      <c r="BF29" s="24">
        <v>9152</v>
      </c>
      <c r="BG29">
        <v>1279</v>
      </c>
      <c r="BH29">
        <v>9.1999999999999993</v>
      </c>
      <c r="BI29" s="23">
        <v>1.2</v>
      </c>
      <c r="BJ29" s="24">
        <v>24765</v>
      </c>
      <c r="BK29">
        <v>1759</v>
      </c>
      <c r="BL29">
        <v>29.6</v>
      </c>
      <c r="BM29" s="23">
        <v>2</v>
      </c>
      <c r="BN29" s="24">
        <v>21357</v>
      </c>
      <c r="BO29">
        <v>1503</v>
      </c>
      <c r="BP29">
        <v>56.5</v>
      </c>
      <c r="BQ29" s="23">
        <v>3</v>
      </c>
      <c r="BR29" s="24">
        <v>639</v>
      </c>
      <c r="BS29">
        <v>266</v>
      </c>
      <c r="BT29">
        <v>1.5</v>
      </c>
      <c r="BU29" s="23">
        <v>0.6</v>
      </c>
      <c r="BV29" s="24">
        <v>20701</v>
      </c>
      <c r="BW29">
        <v>2654</v>
      </c>
      <c r="BX29">
        <v>66.599999999999994</v>
      </c>
      <c r="BY29" s="23">
        <v>6.4</v>
      </c>
      <c r="BZ29" s="24">
        <v>10329</v>
      </c>
      <c r="CA29">
        <v>1312</v>
      </c>
      <c r="CB29">
        <v>48.3</v>
      </c>
      <c r="CC29" s="23">
        <v>4.9000000000000004</v>
      </c>
      <c r="CD29" s="24">
        <v>4601</v>
      </c>
      <c r="CE29">
        <v>671</v>
      </c>
      <c r="CF29">
        <v>17.3</v>
      </c>
      <c r="CG29" s="23">
        <v>2.2999999999999998</v>
      </c>
      <c r="CH29" s="24">
        <v>7645</v>
      </c>
      <c r="CI29">
        <v>950</v>
      </c>
      <c r="CJ29">
        <v>25.4</v>
      </c>
      <c r="CK29" s="23">
        <v>3.1</v>
      </c>
      <c r="CL29" s="24">
        <v>8341</v>
      </c>
      <c r="CM29">
        <v>1204</v>
      </c>
      <c r="CN29">
        <v>23</v>
      </c>
      <c r="CO29" s="23">
        <v>2.9</v>
      </c>
      <c r="CP29" s="24">
        <v>2618</v>
      </c>
      <c r="CQ29">
        <v>529</v>
      </c>
      <c r="CR29">
        <v>5.6</v>
      </c>
      <c r="CS29" s="23">
        <v>1.1000000000000001</v>
      </c>
      <c r="CT29" s="24">
        <v>3505</v>
      </c>
      <c r="CU29">
        <v>828</v>
      </c>
      <c r="CV29">
        <v>7</v>
      </c>
      <c r="CW29" s="23">
        <v>1.6</v>
      </c>
      <c r="CX29" s="24">
        <v>9471</v>
      </c>
      <c r="CY29">
        <v>1121</v>
      </c>
      <c r="CZ29">
        <v>22.6</v>
      </c>
      <c r="DA29" s="23">
        <v>2.8</v>
      </c>
      <c r="DB29" s="24">
        <v>3140</v>
      </c>
      <c r="DC29">
        <v>641</v>
      </c>
      <c r="DD29">
        <v>10.8</v>
      </c>
      <c r="DE29" s="23">
        <v>2.2000000000000002</v>
      </c>
      <c r="DF29" s="24">
        <v>221</v>
      </c>
      <c r="DG29">
        <v>204</v>
      </c>
      <c r="DH29">
        <v>49.3</v>
      </c>
      <c r="DI29" s="23">
        <v>45.4</v>
      </c>
      <c r="DJ29" s="24">
        <v>8839</v>
      </c>
      <c r="DK29">
        <v>1127</v>
      </c>
      <c r="DL29">
        <v>13.9</v>
      </c>
      <c r="DM29" s="23">
        <v>1.7</v>
      </c>
      <c r="DN29" s="24">
        <v>1003</v>
      </c>
      <c r="DO29">
        <v>593</v>
      </c>
      <c r="DP29">
        <v>2.7</v>
      </c>
      <c r="DQ29" s="23">
        <v>1.6</v>
      </c>
      <c r="DR29" s="24">
        <v>2318</v>
      </c>
      <c r="DS29">
        <v>731</v>
      </c>
      <c r="DT29">
        <v>3.4</v>
      </c>
      <c r="DU29" s="23">
        <v>1.1000000000000001</v>
      </c>
      <c r="DV29" s="24">
        <v>8266</v>
      </c>
      <c r="DW29">
        <v>1513</v>
      </c>
      <c r="DX29">
        <v>14.1</v>
      </c>
      <c r="DY29" s="23">
        <v>2.4</v>
      </c>
      <c r="DZ29">
        <v>394</v>
      </c>
      <c r="EA29">
        <v>183</v>
      </c>
      <c r="EB29">
        <v>1.8</v>
      </c>
      <c r="EC29">
        <v>0.8</v>
      </c>
      <c r="ED29" s="24">
        <f t="shared" si="2"/>
        <v>301702</v>
      </c>
      <c r="EE29" s="33">
        <f t="shared" si="3"/>
        <v>20.973535425018891</v>
      </c>
    </row>
    <row r="30" spans="1:135" x14ac:dyDescent="0.3">
      <c r="A30" s="7" t="s">
        <v>136</v>
      </c>
      <c r="B30" s="21">
        <v>1652</v>
      </c>
      <c r="C30" s="19">
        <v>432</v>
      </c>
      <c r="D30" s="19">
        <v>3.2</v>
      </c>
      <c r="E30" s="20">
        <v>0.8</v>
      </c>
      <c r="F30" s="21">
        <v>2016</v>
      </c>
      <c r="G30" s="19">
        <v>510</v>
      </c>
      <c r="H30" s="19">
        <v>2.5</v>
      </c>
      <c r="I30" s="20">
        <v>0.7</v>
      </c>
      <c r="J30" s="24">
        <v>167</v>
      </c>
      <c r="K30">
        <v>161</v>
      </c>
      <c r="L30">
        <v>0.6</v>
      </c>
      <c r="M30" s="23">
        <v>0.6</v>
      </c>
      <c r="N30" s="24">
        <v>225</v>
      </c>
      <c r="O30">
        <v>110</v>
      </c>
      <c r="P30">
        <v>0.5</v>
      </c>
      <c r="Q30" s="23">
        <v>0.3</v>
      </c>
      <c r="R30" s="24">
        <v>286</v>
      </c>
      <c r="S30">
        <v>143</v>
      </c>
      <c r="T30">
        <v>0.8</v>
      </c>
      <c r="U30" s="23">
        <v>0.4</v>
      </c>
      <c r="V30" s="24">
        <v>0</v>
      </c>
      <c r="W30">
        <v>13</v>
      </c>
      <c r="X30" t="s">
        <v>114</v>
      </c>
      <c r="Y30" s="23" t="s">
        <v>115</v>
      </c>
      <c r="Z30" s="24">
        <v>310</v>
      </c>
      <c r="AA30">
        <v>140</v>
      </c>
      <c r="AB30">
        <v>1.6</v>
      </c>
      <c r="AC30" s="23">
        <v>0.7</v>
      </c>
      <c r="AD30" s="24">
        <v>4947</v>
      </c>
      <c r="AE30">
        <v>1130</v>
      </c>
      <c r="AF30">
        <v>11.4</v>
      </c>
      <c r="AG30" s="23">
        <v>2.5</v>
      </c>
      <c r="AH30" s="24">
        <v>642</v>
      </c>
      <c r="AI30">
        <v>264</v>
      </c>
      <c r="AJ30">
        <v>5</v>
      </c>
      <c r="AK30" s="23">
        <v>2</v>
      </c>
      <c r="AL30" s="24">
        <v>3772</v>
      </c>
      <c r="AM30">
        <v>912</v>
      </c>
      <c r="AN30">
        <v>8.9</v>
      </c>
      <c r="AO30" s="23">
        <v>2.2000000000000002</v>
      </c>
      <c r="AP30" s="24">
        <v>10626</v>
      </c>
      <c r="AQ30">
        <v>2026</v>
      </c>
      <c r="AR30">
        <v>9.9</v>
      </c>
      <c r="AS30" s="23">
        <v>1.8</v>
      </c>
      <c r="AT30" s="24">
        <v>6079</v>
      </c>
      <c r="AU30">
        <v>855</v>
      </c>
      <c r="AV30">
        <v>18.2</v>
      </c>
      <c r="AW30" s="23">
        <v>2.6</v>
      </c>
      <c r="AX30" s="24">
        <v>2161</v>
      </c>
      <c r="AY30">
        <v>501</v>
      </c>
      <c r="AZ30">
        <v>7.5</v>
      </c>
      <c r="BA30" s="23">
        <v>1.6</v>
      </c>
      <c r="BB30" s="24">
        <v>1268</v>
      </c>
      <c r="BC30">
        <v>333</v>
      </c>
      <c r="BD30">
        <v>1.9</v>
      </c>
      <c r="BE30" s="23">
        <v>0.5</v>
      </c>
      <c r="BF30" s="24">
        <v>1765</v>
      </c>
      <c r="BG30">
        <v>447</v>
      </c>
      <c r="BH30">
        <v>1.8</v>
      </c>
      <c r="BI30" s="23">
        <v>0.4</v>
      </c>
      <c r="BJ30" s="24">
        <v>1973</v>
      </c>
      <c r="BK30">
        <v>509</v>
      </c>
      <c r="BL30">
        <v>2.4</v>
      </c>
      <c r="BM30" s="23">
        <v>0.6</v>
      </c>
      <c r="BN30" s="24">
        <v>311</v>
      </c>
      <c r="BO30">
        <v>137</v>
      </c>
      <c r="BP30">
        <v>0.8</v>
      </c>
      <c r="BQ30" s="23">
        <v>0.4</v>
      </c>
      <c r="BR30" s="24">
        <v>32817</v>
      </c>
      <c r="BS30">
        <v>2103</v>
      </c>
      <c r="BT30">
        <v>79.400000000000006</v>
      </c>
      <c r="BU30" s="23">
        <v>2.6</v>
      </c>
      <c r="BV30" s="24">
        <v>1917</v>
      </c>
      <c r="BW30">
        <v>759</v>
      </c>
      <c r="BX30">
        <v>6.2</v>
      </c>
      <c r="BY30" s="23">
        <v>2.5</v>
      </c>
      <c r="BZ30" s="24">
        <v>1522</v>
      </c>
      <c r="CA30">
        <v>457</v>
      </c>
      <c r="CB30">
        <v>7.1</v>
      </c>
      <c r="CC30" s="23">
        <v>2.1</v>
      </c>
      <c r="CD30" s="24">
        <v>1361</v>
      </c>
      <c r="CE30">
        <v>432</v>
      </c>
      <c r="CF30">
        <v>5.0999999999999996</v>
      </c>
      <c r="CG30" s="23">
        <v>1.6</v>
      </c>
      <c r="CH30" s="24">
        <v>2233</v>
      </c>
      <c r="CI30">
        <v>646</v>
      </c>
      <c r="CJ30">
        <v>7.4</v>
      </c>
      <c r="CK30" s="23">
        <v>2.2000000000000002</v>
      </c>
      <c r="CL30" s="24">
        <v>2968</v>
      </c>
      <c r="CM30">
        <v>694</v>
      </c>
      <c r="CN30">
        <v>8.1999999999999993</v>
      </c>
      <c r="CO30" s="23">
        <v>1.7</v>
      </c>
      <c r="CP30" s="24">
        <v>5553</v>
      </c>
      <c r="CQ30">
        <v>958</v>
      </c>
      <c r="CR30">
        <v>11.8</v>
      </c>
      <c r="CS30" s="23">
        <v>2</v>
      </c>
      <c r="CT30" s="24">
        <v>10464</v>
      </c>
      <c r="CU30">
        <v>1218</v>
      </c>
      <c r="CV30">
        <v>20.9</v>
      </c>
      <c r="CW30" s="23">
        <v>2.4</v>
      </c>
      <c r="CX30" s="24">
        <v>2355</v>
      </c>
      <c r="CY30">
        <v>880</v>
      </c>
      <c r="CZ30">
        <v>5.6</v>
      </c>
      <c r="DA30" s="23">
        <v>2</v>
      </c>
      <c r="DB30" s="24">
        <v>9973</v>
      </c>
      <c r="DC30">
        <v>1130</v>
      </c>
      <c r="DD30">
        <v>34.299999999999997</v>
      </c>
      <c r="DE30" s="23">
        <v>3.7</v>
      </c>
      <c r="DF30" s="24">
        <v>159</v>
      </c>
      <c r="DG30">
        <v>156</v>
      </c>
      <c r="DH30">
        <v>35.5</v>
      </c>
      <c r="DI30" s="23">
        <v>35</v>
      </c>
      <c r="DJ30" s="24">
        <v>11640</v>
      </c>
      <c r="DK30">
        <v>1369</v>
      </c>
      <c r="DL30">
        <v>18.3</v>
      </c>
      <c r="DM30" s="23">
        <v>2.2999999999999998</v>
      </c>
      <c r="DN30" s="24">
        <v>20769</v>
      </c>
      <c r="DO30">
        <v>2000</v>
      </c>
      <c r="DP30">
        <v>55</v>
      </c>
      <c r="DQ30" s="23">
        <v>4.3</v>
      </c>
      <c r="DR30" s="24">
        <v>53168</v>
      </c>
      <c r="DS30">
        <v>2965</v>
      </c>
      <c r="DT30">
        <v>78.599999999999994</v>
      </c>
      <c r="DU30" s="23">
        <v>2.7</v>
      </c>
      <c r="DV30" s="24">
        <v>14678</v>
      </c>
      <c r="DW30">
        <v>1755</v>
      </c>
      <c r="DX30">
        <v>25.1</v>
      </c>
      <c r="DY30" s="23">
        <v>2.7</v>
      </c>
      <c r="DZ30">
        <v>12922</v>
      </c>
      <c r="EA30">
        <v>1201</v>
      </c>
      <c r="EB30">
        <v>60.5</v>
      </c>
      <c r="EC30">
        <v>4.5999999999999996</v>
      </c>
      <c r="ED30" s="24">
        <f t="shared" si="2"/>
        <v>222699</v>
      </c>
      <c r="EE30" s="33">
        <f t="shared" si="3"/>
        <v>15.481453108087722</v>
      </c>
    </row>
    <row r="31" spans="1:135" x14ac:dyDescent="0.3">
      <c r="A31" s="7" t="s">
        <v>137</v>
      </c>
      <c r="B31" s="21">
        <v>152</v>
      </c>
      <c r="C31" s="19">
        <v>130</v>
      </c>
      <c r="D31" s="19">
        <v>0.3</v>
      </c>
      <c r="E31" s="20">
        <v>0.2</v>
      </c>
      <c r="F31" s="21">
        <v>234</v>
      </c>
      <c r="G31" s="19">
        <v>189</v>
      </c>
      <c r="H31" s="19">
        <v>0.3</v>
      </c>
      <c r="I31" s="20">
        <v>0.2</v>
      </c>
      <c r="J31" s="24">
        <v>20</v>
      </c>
      <c r="K31">
        <v>33</v>
      </c>
      <c r="L31">
        <v>0.1</v>
      </c>
      <c r="M31" s="23">
        <v>0.1</v>
      </c>
      <c r="N31" s="24">
        <v>562</v>
      </c>
      <c r="O31">
        <v>653</v>
      </c>
      <c r="P31">
        <v>1.3</v>
      </c>
      <c r="Q31" s="23">
        <v>1.5</v>
      </c>
      <c r="R31" s="24">
        <v>182</v>
      </c>
      <c r="S31">
        <v>107</v>
      </c>
      <c r="T31">
        <v>0.5</v>
      </c>
      <c r="U31" s="23">
        <v>0.3</v>
      </c>
      <c r="V31" s="24">
        <v>0</v>
      </c>
      <c r="W31">
        <v>13</v>
      </c>
      <c r="X31" t="s">
        <v>114</v>
      </c>
      <c r="Y31" s="23" t="s">
        <v>115</v>
      </c>
      <c r="Z31" s="24">
        <v>148</v>
      </c>
      <c r="AA31">
        <v>189</v>
      </c>
      <c r="AB31">
        <v>0.8</v>
      </c>
      <c r="AC31" s="23">
        <v>1</v>
      </c>
      <c r="AD31" s="24">
        <v>151</v>
      </c>
      <c r="AE31">
        <v>174</v>
      </c>
      <c r="AF31">
        <v>0.3</v>
      </c>
      <c r="AG31" s="23">
        <v>0.4</v>
      </c>
      <c r="AH31" s="24">
        <v>0</v>
      </c>
      <c r="AI31">
        <v>21</v>
      </c>
      <c r="AJ31">
        <v>0</v>
      </c>
      <c r="AK31" s="23">
        <v>0.3</v>
      </c>
      <c r="AL31" s="24">
        <v>412</v>
      </c>
      <c r="AM31">
        <v>362</v>
      </c>
      <c r="AN31">
        <v>1</v>
      </c>
      <c r="AO31" s="23">
        <v>0.9</v>
      </c>
      <c r="AP31" s="24">
        <v>1570</v>
      </c>
      <c r="AQ31">
        <v>583</v>
      </c>
      <c r="AR31">
        <v>1.5</v>
      </c>
      <c r="AS31" s="23">
        <v>0.5</v>
      </c>
      <c r="AT31" s="24">
        <v>281</v>
      </c>
      <c r="AU31">
        <v>162</v>
      </c>
      <c r="AV31">
        <v>0.8</v>
      </c>
      <c r="AW31" s="23">
        <v>0.5</v>
      </c>
      <c r="AX31" s="24">
        <v>386</v>
      </c>
      <c r="AY31">
        <v>331</v>
      </c>
      <c r="AZ31">
        <v>1.3</v>
      </c>
      <c r="BA31" s="23">
        <v>1.2</v>
      </c>
      <c r="BB31" s="24">
        <v>526</v>
      </c>
      <c r="BC31">
        <v>233</v>
      </c>
      <c r="BD31">
        <v>0.8</v>
      </c>
      <c r="BE31" s="23">
        <v>0.3</v>
      </c>
      <c r="BF31" s="24">
        <v>693</v>
      </c>
      <c r="BG31">
        <v>329</v>
      </c>
      <c r="BH31">
        <v>0.7</v>
      </c>
      <c r="BI31" s="23">
        <v>0.3</v>
      </c>
      <c r="BJ31" s="24">
        <v>631</v>
      </c>
      <c r="BK31">
        <v>227</v>
      </c>
      <c r="BL31">
        <v>0.8</v>
      </c>
      <c r="BM31" s="23">
        <v>0.3</v>
      </c>
      <c r="BN31" s="24">
        <v>376</v>
      </c>
      <c r="BO31">
        <v>314</v>
      </c>
      <c r="BP31">
        <v>1</v>
      </c>
      <c r="BQ31" s="23">
        <v>0.8</v>
      </c>
      <c r="BR31" s="24">
        <v>211</v>
      </c>
      <c r="BS31">
        <v>137</v>
      </c>
      <c r="BT31">
        <v>0.5</v>
      </c>
      <c r="BU31" s="23">
        <v>0.3</v>
      </c>
      <c r="BV31" s="24">
        <v>71</v>
      </c>
      <c r="BW31">
        <v>68</v>
      </c>
      <c r="BX31">
        <v>0.2</v>
      </c>
      <c r="BY31" s="23">
        <v>0.2</v>
      </c>
      <c r="BZ31" s="24">
        <v>211</v>
      </c>
      <c r="CA31">
        <v>137</v>
      </c>
      <c r="CB31">
        <v>1</v>
      </c>
      <c r="CC31" s="23">
        <v>0.6</v>
      </c>
      <c r="CD31" s="24">
        <v>153</v>
      </c>
      <c r="CE31">
        <v>107</v>
      </c>
      <c r="CF31">
        <v>0.6</v>
      </c>
      <c r="CG31" s="23">
        <v>0.4</v>
      </c>
      <c r="CH31" s="24">
        <v>546</v>
      </c>
      <c r="CI31">
        <v>453</v>
      </c>
      <c r="CJ31">
        <v>1.8</v>
      </c>
      <c r="CK31" s="23">
        <v>1.5</v>
      </c>
      <c r="CL31" s="24">
        <v>513</v>
      </c>
      <c r="CM31">
        <v>201</v>
      </c>
      <c r="CN31">
        <v>1.4</v>
      </c>
      <c r="CO31" s="23">
        <v>0.6</v>
      </c>
      <c r="CP31" s="24">
        <v>1181</v>
      </c>
      <c r="CQ31">
        <v>514</v>
      </c>
      <c r="CR31">
        <v>2.5</v>
      </c>
      <c r="CS31" s="23">
        <v>1.1000000000000001</v>
      </c>
      <c r="CT31" s="24">
        <v>1069</v>
      </c>
      <c r="CU31">
        <v>418</v>
      </c>
      <c r="CV31">
        <v>2.1</v>
      </c>
      <c r="CW31" s="23">
        <v>0.8</v>
      </c>
      <c r="CX31" s="24">
        <v>247</v>
      </c>
      <c r="CY31">
        <v>133</v>
      </c>
      <c r="CZ31">
        <v>0.6</v>
      </c>
      <c r="DA31" s="23">
        <v>0.3</v>
      </c>
      <c r="DB31" s="24">
        <v>175</v>
      </c>
      <c r="DC31">
        <v>141</v>
      </c>
      <c r="DD31">
        <v>0.6</v>
      </c>
      <c r="DE31" s="23">
        <v>0.5</v>
      </c>
      <c r="DF31" s="24">
        <v>0</v>
      </c>
      <c r="DG31">
        <v>13</v>
      </c>
      <c r="DH31">
        <v>0</v>
      </c>
      <c r="DI31" s="23">
        <v>8.5</v>
      </c>
      <c r="DJ31" s="24">
        <v>542</v>
      </c>
      <c r="DK31">
        <v>340</v>
      </c>
      <c r="DL31">
        <v>0.9</v>
      </c>
      <c r="DM31" s="23">
        <v>0.5</v>
      </c>
      <c r="DN31" s="24">
        <v>561</v>
      </c>
      <c r="DO31">
        <v>423</v>
      </c>
      <c r="DP31">
        <v>1.5</v>
      </c>
      <c r="DQ31" s="23">
        <v>1.1000000000000001</v>
      </c>
      <c r="DR31" s="24">
        <v>189</v>
      </c>
      <c r="DS31">
        <v>205</v>
      </c>
      <c r="DT31">
        <v>0.3</v>
      </c>
      <c r="DU31" s="23">
        <v>0.3</v>
      </c>
      <c r="DV31" s="24">
        <v>428</v>
      </c>
      <c r="DW31">
        <v>338</v>
      </c>
      <c r="DX31">
        <v>0.7</v>
      </c>
      <c r="DY31" s="23">
        <v>0.6</v>
      </c>
      <c r="DZ31">
        <v>100</v>
      </c>
      <c r="EA31">
        <v>152</v>
      </c>
      <c r="EB31">
        <v>0.5</v>
      </c>
      <c r="EC31">
        <v>0.7</v>
      </c>
      <c r="ED31" s="24">
        <f t="shared" si="2"/>
        <v>12521</v>
      </c>
      <c r="EE31" s="33">
        <f t="shared" si="3"/>
        <v>0.87042723302020386</v>
      </c>
    </row>
    <row r="32" spans="1:135" x14ac:dyDescent="0.3">
      <c r="A32" s="7" t="s">
        <v>138</v>
      </c>
      <c r="B32" s="21">
        <v>33855</v>
      </c>
      <c r="C32" s="19">
        <v>2503</v>
      </c>
      <c r="D32" s="19">
        <v>64.7</v>
      </c>
      <c r="E32" s="20">
        <v>3.6</v>
      </c>
      <c r="F32" s="21">
        <v>59546</v>
      </c>
      <c r="G32" s="19">
        <v>3252</v>
      </c>
      <c r="H32" s="19">
        <v>74.599999999999994</v>
      </c>
      <c r="I32" s="20">
        <v>2.1</v>
      </c>
      <c r="J32" s="24">
        <v>9503</v>
      </c>
      <c r="K32">
        <v>1418</v>
      </c>
      <c r="L32">
        <v>35.299999999999997</v>
      </c>
      <c r="M32" s="23">
        <v>5.9</v>
      </c>
      <c r="N32" s="24">
        <v>10683</v>
      </c>
      <c r="O32">
        <v>1373</v>
      </c>
      <c r="P32">
        <v>25.2</v>
      </c>
      <c r="Q32" s="23">
        <v>3</v>
      </c>
      <c r="R32" s="24">
        <v>17961</v>
      </c>
      <c r="S32">
        <v>1386</v>
      </c>
      <c r="T32">
        <v>49.2</v>
      </c>
      <c r="U32" s="23">
        <v>3.1</v>
      </c>
      <c r="V32" s="24">
        <v>0</v>
      </c>
      <c r="W32">
        <v>13</v>
      </c>
      <c r="X32" t="s">
        <v>114</v>
      </c>
      <c r="Y32" s="23" t="s">
        <v>115</v>
      </c>
      <c r="Z32" s="24">
        <v>5810</v>
      </c>
      <c r="AA32">
        <v>707</v>
      </c>
      <c r="AB32">
        <v>29.8</v>
      </c>
      <c r="AC32" s="23">
        <v>4.4000000000000004</v>
      </c>
      <c r="AD32" s="24">
        <v>18762</v>
      </c>
      <c r="AE32">
        <v>1911</v>
      </c>
      <c r="AF32">
        <v>43.4</v>
      </c>
      <c r="AG32" s="23">
        <v>3.8</v>
      </c>
      <c r="AH32" s="24">
        <v>5695</v>
      </c>
      <c r="AI32">
        <v>794</v>
      </c>
      <c r="AJ32">
        <v>43.9</v>
      </c>
      <c r="AK32" s="23">
        <v>5.0999999999999996</v>
      </c>
      <c r="AL32" s="24">
        <v>10679</v>
      </c>
      <c r="AM32">
        <v>1416</v>
      </c>
      <c r="AN32">
        <v>25.3</v>
      </c>
      <c r="AO32" s="23">
        <v>3.1</v>
      </c>
      <c r="AP32" s="24">
        <v>13101</v>
      </c>
      <c r="AQ32">
        <v>1946</v>
      </c>
      <c r="AR32">
        <v>12.2</v>
      </c>
      <c r="AS32" s="23">
        <v>1.7</v>
      </c>
      <c r="AT32" s="24">
        <v>4720</v>
      </c>
      <c r="AU32">
        <v>723</v>
      </c>
      <c r="AV32">
        <v>14.2</v>
      </c>
      <c r="AW32" s="23">
        <v>2.4</v>
      </c>
      <c r="AX32" s="24">
        <v>7229</v>
      </c>
      <c r="AY32">
        <v>1217</v>
      </c>
      <c r="AZ32">
        <v>25.1</v>
      </c>
      <c r="BA32" s="23">
        <v>4.0999999999999996</v>
      </c>
      <c r="BB32" s="24">
        <v>13919</v>
      </c>
      <c r="BC32">
        <v>1943</v>
      </c>
      <c r="BD32">
        <v>20.8</v>
      </c>
      <c r="BE32" s="23">
        <v>2.7</v>
      </c>
      <c r="BF32" s="24">
        <v>47837</v>
      </c>
      <c r="BG32">
        <v>2809</v>
      </c>
      <c r="BH32">
        <v>48.1</v>
      </c>
      <c r="BI32" s="23">
        <v>2.2999999999999998</v>
      </c>
      <c r="BJ32" s="24">
        <v>30248</v>
      </c>
      <c r="BK32">
        <v>2349</v>
      </c>
      <c r="BL32">
        <v>36.200000000000003</v>
      </c>
      <c r="BM32" s="23">
        <v>2.2000000000000002</v>
      </c>
      <c r="BN32" s="24">
        <v>5611</v>
      </c>
      <c r="BO32">
        <v>944</v>
      </c>
      <c r="BP32">
        <v>14.8</v>
      </c>
      <c r="BQ32" s="23">
        <v>2.2999999999999998</v>
      </c>
      <c r="BR32" s="24">
        <v>1748</v>
      </c>
      <c r="BS32">
        <v>538</v>
      </c>
      <c r="BT32">
        <v>4.2</v>
      </c>
      <c r="BU32" s="23">
        <v>1.3</v>
      </c>
      <c r="BV32" s="24">
        <v>1485</v>
      </c>
      <c r="BW32">
        <v>1063</v>
      </c>
      <c r="BX32">
        <v>4.8</v>
      </c>
      <c r="BY32" s="23">
        <v>3.3</v>
      </c>
      <c r="BZ32" s="24">
        <v>4357</v>
      </c>
      <c r="CA32">
        <v>1141</v>
      </c>
      <c r="CB32">
        <v>20.399999999999999</v>
      </c>
      <c r="CC32" s="23">
        <v>4.5999999999999996</v>
      </c>
      <c r="CD32" s="24">
        <v>8715</v>
      </c>
      <c r="CE32">
        <v>1264</v>
      </c>
      <c r="CF32">
        <v>32.700000000000003</v>
      </c>
      <c r="CG32" s="23">
        <v>4.2</v>
      </c>
      <c r="CH32" s="24">
        <v>8849</v>
      </c>
      <c r="CI32">
        <v>1152</v>
      </c>
      <c r="CJ32">
        <v>29.4</v>
      </c>
      <c r="CK32" s="23">
        <v>3.3</v>
      </c>
      <c r="CL32" s="24">
        <v>8714</v>
      </c>
      <c r="CM32">
        <v>1261</v>
      </c>
      <c r="CN32">
        <v>24</v>
      </c>
      <c r="CO32" s="23">
        <v>3.2</v>
      </c>
      <c r="CP32" s="24">
        <v>16158</v>
      </c>
      <c r="CQ32">
        <v>1595</v>
      </c>
      <c r="CR32">
        <v>34.4</v>
      </c>
      <c r="CS32" s="23">
        <v>3.1</v>
      </c>
      <c r="CT32" s="24">
        <v>17081</v>
      </c>
      <c r="CU32">
        <v>1846</v>
      </c>
      <c r="CV32">
        <v>34.1</v>
      </c>
      <c r="CW32" s="23">
        <v>3.4</v>
      </c>
      <c r="CX32" s="24">
        <v>8567</v>
      </c>
      <c r="CY32">
        <v>1190</v>
      </c>
      <c r="CZ32">
        <v>20.399999999999999</v>
      </c>
      <c r="DA32" s="23">
        <v>2.7</v>
      </c>
      <c r="DB32" s="24">
        <v>8961</v>
      </c>
      <c r="DC32">
        <v>1208</v>
      </c>
      <c r="DD32">
        <v>30.8</v>
      </c>
      <c r="DE32" s="23">
        <v>3.6</v>
      </c>
      <c r="DF32" s="24">
        <v>9</v>
      </c>
      <c r="DG32">
        <v>18</v>
      </c>
      <c r="DH32">
        <v>2</v>
      </c>
      <c r="DI32" s="23">
        <v>3.9</v>
      </c>
      <c r="DJ32" s="24">
        <v>26934</v>
      </c>
      <c r="DK32">
        <v>2342</v>
      </c>
      <c r="DL32">
        <v>42.3</v>
      </c>
      <c r="DM32" s="23">
        <v>3</v>
      </c>
      <c r="DN32" s="24">
        <v>6562</v>
      </c>
      <c r="DO32">
        <v>1381</v>
      </c>
      <c r="DP32">
        <v>17.399999999999999</v>
      </c>
      <c r="DQ32" s="23">
        <v>3.4</v>
      </c>
      <c r="DR32" s="24">
        <v>2393</v>
      </c>
      <c r="DS32">
        <v>643</v>
      </c>
      <c r="DT32">
        <v>3.5</v>
      </c>
      <c r="DU32" s="23">
        <v>0.9</v>
      </c>
      <c r="DV32" s="24">
        <v>13343</v>
      </c>
      <c r="DW32">
        <v>1684</v>
      </c>
      <c r="DX32">
        <v>22.8</v>
      </c>
      <c r="DY32" s="23">
        <v>2.8</v>
      </c>
      <c r="DZ32">
        <v>1406</v>
      </c>
      <c r="EA32">
        <v>392</v>
      </c>
      <c r="EB32">
        <v>6.6</v>
      </c>
      <c r="EC32">
        <v>1.8</v>
      </c>
      <c r="ED32" s="24">
        <f t="shared" si="2"/>
        <v>430441</v>
      </c>
      <c r="EE32" s="33">
        <f t="shared" si="3"/>
        <v>29.923134622510151</v>
      </c>
    </row>
    <row r="33" spans="1:135" x14ac:dyDescent="0.3">
      <c r="A33" s="7" t="s">
        <v>139</v>
      </c>
      <c r="B33" s="21">
        <v>258</v>
      </c>
      <c r="C33" s="19">
        <v>192</v>
      </c>
      <c r="D33" s="19">
        <v>0.5</v>
      </c>
      <c r="E33" s="20">
        <v>0.4</v>
      </c>
      <c r="F33" s="21">
        <v>61</v>
      </c>
      <c r="G33" s="19">
        <v>80</v>
      </c>
      <c r="H33" s="19">
        <v>0.1</v>
      </c>
      <c r="I33" s="20">
        <v>0.1</v>
      </c>
      <c r="J33" s="24">
        <v>47</v>
      </c>
      <c r="K33">
        <v>87</v>
      </c>
      <c r="L33">
        <v>0.2</v>
      </c>
      <c r="M33" s="23">
        <v>0.3</v>
      </c>
      <c r="N33" s="24">
        <v>98</v>
      </c>
      <c r="O33">
        <v>168</v>
      </c>
      <c r="P33">
        <v>0.2</v>
      </c>
      <c r="Q33" s="23">
        <v>0.4</v>
      </c>
      <c r="R33" s="24">
        <v>0</v>
      </c>
      <c r="S33">
        <v>28</v>
      </c>
      <c r="T33">
        <v>0</v>
      </c>
      <c r="U33" s="23">
        <v>0.1</v>
      </c>
      <c r="V33" s="24">
        <v>0</v>
      </c>
      <c r="W33">
        <v>13</v>
      </c>
      <c r="X33" t="s">
        <v>114</v>
      </c>
      <c r="Y33" s="23" t="s">
        <v>115</v>
      </c>
      <c r="Z33" s="24">
        <v>0</v>
      </c>
      <c r="AA33">
        <v>21</v>
      </c>
      <c r="AB33">
        <v>0</v>
      </c>
      <c r="AC33" s="23">
        <v>0.2</v>
      </c>
      <c r="AD33" s="24">
        <v>0</v>
      </c>
      <c r="AE33">
        <v>28</v>
      </c>
      <c r="AF33">
        <v>0</v>
      </c>
      <c r="AG33" s="23">
        <v>0.1</v>
      </c>
      <c r="AH33" s="24">
        <v>0</v>
      </c>
      <c r="AI33">
        <v>21</v>
      </c>
      <c r="AJ33">
        <v>0</v>
      </c>
      <c r="AK33" s="23">
        <v>0.3</v>
      </c>
      <c r="AL33" s="24">
        <v>0</v>
      </c>
      <c r="AM33">
        <v>28</v>
      </c>
      <c r="AN33">
        <v>0</v>
      </c>
      <c r="AO33" s="23">
        <v>0.1</v>
      </c>
      <c r="AP33" s="24">
        <v>72</v>
      </c>
      <c r="AQ33">
        <v>91</v>
      </c>
      <c r="AR33">
        <v>0.1</v>
      </c>
      <c r="AS33" s="23">
        <v>0.1</v>
      </c>
      <c r="AT33" s="24">
        <v>7</v>
      </c>
      <c r="AU33">
        <v>13</v>
      </c>
      <c r="AV33">
        <v>0</v>
      </c>
      <c r="AW33" s="23">
        <v>0.1</v>
      </c>
      <c r="AX33" s="24">
        <v>22</v>
      </c>
      <c r="AY33">
        <v>34</v>
      </c>
      <c r="AZ33">
        <v>0.1</v>
      </c>
      <c r="BA33" s="23">
        <v>0.1</v>
      </c>
      <c r="BB33" s="24">
        <v>259</v>
      </c>
      <c r="BC33">
        <v>304</v>
      </c>
      <c r="BD33">
        <v>0.4</v>
      </c>
      <c r="BE33" s="23">
        <v>0.5</v>
      </c>
      <c r="BF33" s="24">
        <v>49</v>
      </c>
      <c r="BG33">
        <v>87</v>
      </c>
      <c r="BH33">
        <v>0</v>
      </c>
      <c r="BI33" s="23">
        <v>0.1</v>
      </c>
      <c r="BJ33" s="24">
        <v>0</v>
      </c>
      <c r="BK33">
        <v>31</v>
      </c>
      <c r="BL33">
        <v>0</v>
      </c>
      <c r="BM33" s="23">
        <v>0.1</v>
      </c>
      <c r="BN33" s="24">
        <v>0</v>
      </c>
      <c r="BO33">
        <v>28</v>
      </c>
      <c r="BP33">
        <v>0</v>
      </c>
      <c r="BQ33" s="23">
        <v>0.1</v>
      </c>
      <c r="BR33" s="24">
        <v>260</v>
      </c>
      <c r="BS33">
        <v>94</v>
      </c>
      <c r="BT33">
        <v>0.6</v>
      </c>
      <c r="BU33" s="23">
        <v>0.2</v>
      </c>
      <c r="BV33" s="24">
        <v>0</v>
      </c>
      <c r="BW33">
        <v>28</v>
      </c>
      <c r="BX33">
        <v>0</v>
      </c>
      <c r="BY33" s="23">
        <v>0.1</v>
      </c>
      <c r="BZ33" s="24">
        <v>0</v>
      </c>
      <c r="CA33">
        <v>25</v>
      </c>
      <c r="CB33">
        <v>0</v>
      </c>
      <c r="CC33" s="23">
        <v>0.2</v>
      </c>
      <c r="CD33" s="24">
        <v>30</v>
      </c>
      <c r="CE33">
        <v>42</v>
      </c>
      <c r="CF33">
        <v>0.1</v>
      </c>
      <c r="CG33" s="23">
        <v>0.2</v>
      </c>
      <c r="CH33" s="24">
        <v>0</v>
      </c>
      <c r="CI33">
        <v>28</v>
      </c>
      <c r="CJ33">
        <v>0</v>
      </c>
      <c r="CK33" s="23">
        <v>0.1</v>
      </c>
      <c r="CL33" s="24">
        <v>0</v>
      </c>
      <c r="CM33">
        <v>28</v>
      </c>
      <c r="CN33">
        <v>0</v>
      </c>
      <c r="CO33" s="23">
        <v>0.1</v>
      </c>
      <c r="CP33" s="24">
        <v>151</v>
      </c>
      <c r="CQ33">
        <v>177</v>
      </c>
      <c r="CR33">
        <v>0.3</v>
      </c>
      <c r="CS33" s="23">
        <v>0.4</v>
      </c>
      <c r="CT33" s="24">
        <v>49</v>
      </c>
      <c r="CU33">
        <v>78</v>
      </c>
      <c r="CV33">
        <v>0.1</v>
      </c>
      <c r="CW33" s="23">
        <v>0.2</v>
      </c>
      <c r="CX33" s="24">
        <v>60</v>
      </c>
      <c r="CY33">
        <v>92</v>
      </c>
      <c r="CZ33">
        <v>0.1</v>
      </c>
      <c r="DA33" s="23">
        <v>0.2</v>
      </c>
      <c r="DB33" s="24">
        <v>7</v>
      </c>
      <c r="DC33">
        <v>20</v>
      </c>
      <c r="DD33">
        <v>0</v>
      </c>
      <c r="DE33" s="23">
        <v>0.1</v>
      </c>
      <c r="DF33" s="24">
        <v>0</v>
      </c>
      <c r="DG33">
        <v>13</v>
      </c>
      <c r="DH33">
        <v>0</v>
      </c>
      <c r="DI33" s="23">
        <v>8.5</v>
      </c>
      <c r="DJ33" s="24">
        <v>84</v>
      </c>
      <c r="DK33">
        <v>89</v>
      </c>
      <c r="DL33">
        <v>0.1</v>
      </c>
      <c r="DM33" s="23">
        <v>0.1</v>
      </c>
      <c r="DN33" s="24">
        <v>0</v>
      </c>
      <c r="DO33">
        <v>28</v>
      </c>
      <c r="DP33">
        <v>0</v>
      </c>
      <c r="DQ33" s="23">
        <v>0.1</v>
      </c>
      <c r="DR33" s="24">
        <v>0</v>
      </c>
      <c r="DS33">
        <v>31</v>
      </c>
      <c r="DT33">
        <v>0</v>
      </c>
      <c r="DU33" s="23">
        <v>0.1</v>
      </c>
      <c r="DV33" s="24">
        <v>0</v>
      </c>
      <c r="DW33">
        <v>31</v>
      </c>
      <c r="DX33">
        <v>0</v>
      </c>
      <c r="DY33" s="23">
        <v>0.1</v>
      </c>
      <c r="DZ33">
        <v>0</v>
      </c>
      <c r="EA33">
        <v>25</v>
      </c>
      <c r="EB33">
        <v>0</v>
      </c>
      <c r="EC33">
        <v>0.2</v>
      </c>
      <c r="ED33" s="24">
        <f t="shared" si="2"/>
        <v>1514</v>
      </c>
      <c r="EE33" s="33">
        <f t="shared" si="3"/>
        <v>0.10524932759305076</v>
      </c>
    </row>
    <row r="34" spans="1:135" x14ac:dyDescent="0.3">
      <c r="A34" s="7" t="s">
        <v>140</v>
      </c>
      <c r="B34" s="21">
        <v>4536</v>
      </c>
      <c r="C34" s="19">
        <v>1326</v>
      </c>
      <c r="D34" s="19">
        <v>8.6999999999999993</v>
      </c>
      <c r="E34" s="20">
        <v>2.5</v>
      </c>
      <c r="F34" s="21">
        <v>7624</v>
      </c>
      <c r="G34" s="19">
        <v>1484</v>
      </c>
      <c r="H34" s="19">
        <v>9.6</v>
      </c>
      <c r="I34" s="20">
        <v>1.8</v>
      </c>
      <c r="J34" s="24">
        <v>9106</v>
      </c>
      <c r="K34">
        <v>2057</v>
      </c>
      <c r="L34">
        <v>33.799999999999997</v>
      </c>
      <c r="M34" s="23">
        <v>5.8</v>
      </c>
      <c r="N34" s="24">
        <v>2845</v>
      </c>
      <c r="O34">
        <v>1492</v>
      </c>
      <c r="P34">
        <v>6.7</v>
      </c>
      <c r="Q34" s="23">
        <v>3.4</v>
      </c>
      <c r="R34" s="24">
        <v>3997</v>
      </c>
      <c r="S34">
        <v>903</v>
      </c>
      <c r="T34">
        <v>11</v>
      </c>
      <c r="U34" s="23">
        <v>2.4</v>
      </c>
      <c r="V34" s="24">
        <v>0</v>
      </c>
      <c r="W34">
        <v>13</v>
      </c>
      <c r="X34" t="s">
        <v>114</v>
      </c>
      <c r="Y34" s="23" t="s">
        <v>115</v>
      </c>
      <c r="Z34" s="24">
        <v>1022</v>
      </c>
      <c r="AA34">
        <v>419</v>
      </c>
      <c r="AB34">
        <v>5.2</v>
      </c>
      <c r="AC34" s="23">
        <v>2.1</v>
      </c>
      <c r="AD34" s="24">
        <v>3823</v>
      </c>
      <c r="AE34">
        <v>1348</v>
      </c>
      <c r="AF34">
        <v>8.8000000000000007</v>
      </c>
      <c r="AG34" s="23">
        <v>2.9</v>
      </c>
      <c r="AH34" s="24">
        <v>1577</v>
      </c>
      <c r="AI34">
        <v>523</v>
      </c>
      <c r="AJ34">
        <v>12.2</v>
      </c>
      <c r="AK34" s="23">
        <v>4</v>
      </c>
      <c r="AL34" s="24">
        <v>5168</v>
      </c>
      <c r="AM34">
        <v>1366</v>
      </c>
      <c r="AN34">
        <v>12.2</v>
      </c>
      <c r="AO34" s="23">
        <v>3.1</v>
      </c>
      <c r="AP34" s="24">
        <v>49569</v>
      </c>
      <c r="AQ34">
        <v>3619</v>
      </c>
      <c r="AR34">
        <v>46.3</v>
      </c>
      <c r="AS34" s="23">
        <v>3.1</v>
      </c>
      <c r="AT34" s="24">
        <v>13199</v>
      </c>
      <c r="AU34">
        <v>2065</v>
      </c>
      <c r="AV34">
        <v>39.6</v>
      </c>
      <c r="AW34" s="23">
        <v>4.3</v>
      </c>
      <c r="AX34" s="24">
        <v>5226</v>
      </c>
      <c r="AY34">
        <v>1030</v>
      </c>
      <c r="AZ34">
        <v>18.2</v>
      </c>
      <c r="BA34" s="23">
        <v>3.4</v>
      </c>
      <c r="BB34" s="24">
        <v>16788</v>
      </c>
      <c r="BC34">
        <v>1948</v>
      </c>
      <c r="BD34">
        <v>25.1</v>
      </c>
      <c r="BE34" s="23">
        <v>2.9</v>
      </c>
      <c r="BF34" s="24">
        <v>32081</v>
      </c>
      <c r="BG34">
        <v>2570</v>
      </c>
      <c r="BH34">
        <v>32.299999999999997</v>
      </c>
      <c r="BI34" s="23">
        <v>2.2999999999999998</v>
      </c>
      <c r="BJ34" s="24">
        <v>9032</v>
      </c>
      <c r="BK34">
        <v>1541</v>
      </c>
      <c r="BL34">
        <v>10.8</v>
      </c>
      <c r="BM34" s="23">
        <v>1.9</v>
      </c>
      <c r="BN34" s="24">
        <v>5869</v>
      </c>
      <c r="BO34">
        <v>1181</v>
      </c>
      <c r="BP34">
        <v>15.5</v>
      </c>
      <c r="BQ34" s="23">
        <v>2.7</v>
      </c>
      <c r="BR34" s="24">
        <v>3470</v>
      </c>
      <c r="BS34">
        <v>632</v>
      </c>
      <c r="BT34">
        <v>8.4</v>
      </c>
      <c r="BU34" s="23">
        <v>1.5</v>
      </c>
      <c r="BV34" s="24">
        <v>3002</v>
      </c>
      <c r="BW34">
        <v>982</v>
      </c>
      <c r="BX34">
        <v>9.6999999999999993</v>
      </c>
      <c r="BY34" s="23">
        <v>3</v>
      </c>
      <c r="BZ34" s="24">
        <v>2646</v>
      </c>
      <c r="CA34">
        <v>741</v>
      </c>
      <c r="CB34">
        <v>12.4</v>
      </c>
      <c r="CC34" s="23">
        <v>3.2</v>
      </c>
      <c r="CD34" s="24">
        <v>7238</v>
      </c>
      <c r="CE34">
        <v>1064</v>
      </c>
      <c r="CF34">
        <v>27.1</v>
      </c>
      <c r="CG34" s="23">
        <v>3.8</v>
      </c>
      <c r="CH34" s="24">
        <v>5891</v>
      </c>
      <c r="CI34">
        <v>1121</v>
      </c>
      <c r="CJ34">
        <v>19.600000000000001</v>
      </c>
      <c r="CK34" s="23">
        <v>3.4</v>
      </c>
      <c r="CL34" s="24">
        <v>10003</v>
      </c>
      <c r="CM34">
        <v>1127</v>
      </c>
      <c r="CN34">
        <v>27.6</v>
      </c>
      <c r="CO34" s="23">
        <v>3.1</v>
      </c>
      <c r="CP34" s="24">
        <v>14016</v>
      </c>
      <c r="CQ34">
        <v>1605</v>
      </c>
      <c r="CR34">
        <v>29.9</v>
      </c>
      <c r="CS34" s="23">
        <v>3</v>
      </c>
      <c r="CT34" s="24">
        <v>9332</v>
      </c>
      <c r="CU34">
        <v>1401</v>
      </c>
      <c r="CV34">
        <v>18.600000000000001</v>
      </c>
      <c r="CW34" s="23">
        <v>2.5</v>
      </c>
      <c r="CX34" s="24">
        <v>10986</v>
      </c>
      <c r="CY34">
        <v>1590</v>
      </c>
      <c r="CZ34">
        <v>26.2</v>
      </c>
      <c r="DA34" s="23">
        <v>3.2</v>
      </c>
      <c r="DB34" s="24">
        <v>4517</v>
      </c>
      <c r="DC34">
        <v>900</v>
      </c>
      <c r="DD34">
        <v>15.5</v>
      </c>
      <c r="DE34" s="23">
        <v>2.8</v>
      </c>
      <c r="DF34" s="24">
        <v>22</v>
      </c>
      <c r="DG34">
        <v>38</v>
      </c>
      <c r="DH34">
        <v>4.9000000000000004</v>
      </c>
      <c r="DI34" s="23">
        <v>8.4</v>
      </c>
      <c r="DJ34" s="24">
        <v>10274</v>
      </c>
      <c r="DK34">
        <v>1496</v>
      </c>
      <c r="DL34">
        <v>16.100000000000001</v>
      </c>
      <c r="DM34" s="23">
        <v>2.1</v>
      </c>
      <c r="DN34" s="24">
        <v>7069</v>
      </c>
      <c r="DO34">
        <v>1441</v>
      </c>
      <c r="DP34">
        <v>18.7</v>
      </c>
      <c r="DQ34" s="23">
        <v>3.4</v>
      </c>
      <c r="DR34" s="24">
        <v>5012</v>
      </c>
      <c r="DS34">
        <v>1120</v>
      </c>
      <c r="DT34">
        <v>7.4</v>
      </c>
      <c r="DU34" s="23">
        <v>1.6</v>
      </c>
      <c r="DV34" s="24">
        <v>17510</v>
      </c>
      <c r="DW34">
        <v>2241</v>
      </c>
      <c r="DX34">
        <v>30</v>
      </c>
      <c r="DY34" s="23">
        <v>3.5</v>
      </c>
      <c r="DZ34">
        <v>4244</v>
      </c>
      <c r="EA34">
        <v>862</v>
      </c>
      <c r="EB34">
        <v>19.899999999999999</v>
      </c>
      <c r="EC34">
        <v>3.8</v>
      </c>
      <c r="ED34" s="24">
        <f t="shared" si="2"/>
        <v>286694</v>
      </c>
      <c r="EE34" s="33">
        <f t="shared" si="3"/>
        <v>19.930218444492798</v>
      </c>
    </row>
    <row r="35" spans="1:135" x14ac:dyDescent="0.3">
      <c r="A35" s="7" t="s">
        <v>134</v>
      </c>
      <c r="B35" s="21">
        <v>2978</v>
      </c>
      <c r="C35" s="19">
        <v>872</v>
      </c>
      <c r="D35" s="19">
        <v>5.7</v>
      </c>
      <c r="E35" s="20">
        <v>1.6</v>
      </c>
      <c r="F35" s="21">
        <v>3585</v>
      </c>
      <c r="G35" s="19">
        <v>1076</v>
      </c>
      <c r="H35" s="19">
        <v>4.5</v>
      </c>
      <c r="I35" s="20">
        <v>1.3</v>
      </c>
      <c r="J35" s="24">
        <v>2050</v>
      </c>
      <c r="K35">
        <v>697</v>
      </c>
      <c r="L35">
        <v>7.6</v>
      </c>
      <c r="M35" s="23">
        <v>2.5</v>
      </c>
      <c r="N35" s="24">
        <v>3226</v>
      </c>
      <c r="O35">
        <v>782</v>
      </c>
      <c r="P35">
        <v>7.6</v>
      </c>
      <c r="Q35" s="23">
        <v>1.8</v>
      </c>
      <c r="R35" s="24">
        <v>2557</v>
      </c>
      <c r="S35">
        <v>613</v>
      </c>
      <c r="T35">
        <v>7</v>
      </c>
      <c r="U35" s="23">
        <v>1.5</v>
      </c>
      <c r="V35" s="24">
        <v>0</v>
      </c>
      <c r="W35">
        <v>13</v>
      </c>
      <c r="X35" t="s">
        <v>114</v>
      </c>
      <c r="Y35" s="23" t="s">
        <v>115</v>
      </c>
      <c r="Z35" s="24">
        <v>1165</v>
      </c>
      <c r="AA35">
        <v>324</v>
      </c>
      <c r="AB35">
        <v>6</v>
      </c>
      <c r="AC35" s="23">
        <v>1.6</v>
      </c>
      <c r="AD35" s="24">
        <v>4873</v>
      </c>
      <c r="AE35">
        <v>1630</v>
      </c>
      <c r="AF35">
        <v>11.3</v>
      </c>
      <c r="AG35" s="23">
        <v>3.4</v>
      </c>
      <c r="AH35" s="24">
        <v>870</v>
      </c>
      <c r="AI35">
        <v>491</v>
      </c>
      <c r="AJ35">
        <v>6.7</v>
      </c>
      <c r="AK35" s="23">
        <v>3.7</v>
      </c>
      <c r="AL35" s="24">
        <v>2973</v>
      </c>
      <c r="AM35">
        <v>821</v>
      </c>
      <c r="AN35">
        <v>7</v>
      </c>
      <c r="AO35" s="23">
        <v>2</v>
      </c>
      <c r="AP35" s="24">
        <v>15348</v>
      </c>
      <c r="AQ35">
        <v>2652</v>
      </c>
      <c r="AR35">
        <v>14.3</v>
      </c>
      <c r="AS35" s="23">
        <v>2.2999999999999998</v>
      </c>
      <c r="AT35" s="24">
        <v>4835</v>
      </c>
      <c r="AU35">
        <v>871</v>
      </c>
      <c r="AV35">
        <v>14.5</v>
      </c>
      <c r="AW35" s="23">
        <v>2.4</v>
      </c>
      <c r="AX35" s="24">
        <v>3880</v>
      </c>
      <c r="AY35">
        <v>924</v>
      </c>
      <c r="AZ35">
        <v>13.5</v>
      </c>
      <c r="BA35" s="23">
        <v>2.7</v>
      </c>
      <c r="BB35" s="24">
        <v>13757</v>
      </c>
      <c r="BC35">
        <v>2241</v>
      </c>
      <c r="BD35">
        <v>20.5</v>
      </c>
      <c r="BE35" s="23">
        <v>3</v>
      </c>
      <c r="BF35" s="24">
        <v>7856</v>
      </c>
      <c r="BG35">
        <v>1073</v>
      </c>
      <c r="BH35">
        <v>7.9</v>
      </c>
      <c r="BI35" s="23">
        <v>1</v>
      </c>
      <c r="BJ35" s="24">
        <v>16896</v>
      </c>
      <c r="BK35">
        <v>2395</v>
      </c>
      <c r="BL35">
        <v>20.2</v>
      </c>
      <c r="BM35" s="23">
        <v>2.6</v>
      </c>
      <c r="BN35" s="24">
        <v>4304</v>
      </c>
      <c r="BO35">
        <v>912</v>
      </c>
      <c r="BP35">
        <v>11.4</v>
      </c>
      <c r="BQ35" s="23">
        <v>2.4</v>
      </c>
      <c r="BR35" s="24">
        <v>2205</v>
      </c>
      <c r="BS35">
        <v>649</v>
      </c>
      <c r="BT35">
        <v>5.3</v>
      </c>
      <c r="BU35" s="23">
        <v>1.6</v>
      </c>
      <c r="BV35" s="24">
        <v>3914</v>
      </c>
      <c r="BW35">
        <v>1322</v>
      </c>
      <c r="BX35">
        <v>12.6</v>
      </c>
      <c r="BY35" s="23">
        <v>4.2</v>
      </c>
      <c r="BZ35" s="24">
        <v>2314</v>
      </c>
      <c r="CA35">
        <v>564</v>
      </c>
      <c r="CB35">
        <v>10.8</v>
      </c>
      <c r="CC35" s="23">
        <v>2.8</v>
      </c>
      <c r="CD35" s="24">
        <v>4562</v>
      </c>
      <c r="CE35">
        <v>1028</v>
      </c>
      <c r="CF35">
        <v>17.100000000000001</v>
      </c>
      <c r="CG35" s="23">
        <v>3.4</v>
      </c>
      <c r="CH35" s="24">
        <v>4927</v>
      </c>
      <c r="CI35">
        <v>1025</v>
      </c>
      <c r="CJ35">
        <v>16.399999999999999</v>
      </c>
      <c r="CK35" s="23">
        <v>3.1</v>
      </c>
      <c r="CL35" s="24">
        <v>5765</v>
      </c>
      <c r="CM35">
        <v>1252</v>
      </c>
      <c r="CN35">
        <v>15.9</v>
      </c>
      <c r="CO35" s="23">
        <v>3</v>
      </c>
      <c r="CP35" s="24">
        <v>7261</v>
      </c>
      <c r="CQ35">
        <v>1483</v>
      </c>
      <c r="CR35">
        <v>15.5</v>
      </c>
      <c r="CS35" s="23">
        <v>3.1</v>
      </c>
      <c r="CT35" s="24">
        <v>8560</v>
      </c>
      <c r="CU35">
        <v>1618</v>
      </c>
      <c r="CV35">
        <v>17.100000000000001</v>
      </c>
      <c r="CW35" s="23">
        <v>2.9</v>
      </c>
      <c r="CX35" s="24">
        <v>10251</v>
      </c>
      <c r="CY35">
        <v>1660</v>
      </c>
      <c r="CZ35">
        <v>24.4</v>
      </c>
      <c r="DA35" s="23">
        <v>3.5</v>
      </c>
      <c r="DB35" s="24">
        <v>2332</v>
      </c>
      <c r="DC35">
        <v>565</v>
      </c>
      <c r="DD35">
        <v>8</v>
      </c>
      <c r="DE35" s="23">
        <v>1.8</v>
      </c>
      <c r="DF35" s="24">
        <v>37</v>
      </c>
      <c r="DG35">
        <v>65</v>
      </c>
      <c r="DH35">
        <v>8.3000000000000007</v>
      </c>
      <c r="DI35" s="23">
        <v>14.5</v>
      </c>
      <c r="DJ35" s="24">
        <v>5417</v>
      </c>
      <c r="DK35">
        <v>1062</v>
      </c>
      <c r="DL35">
        <v>8.5</v>
      </c>
      <c r="DM35" s="23">
        <v>1.6</v>
      </c>
      <c r="DN35" s="24">
        <v>1813</v>
      </c>
      <c r="DO35">
        <v>451</v>
      </c>
      <c r="DP35">
        <v>4.8</v>
      </c>
      <c r="DQ35" s="23">
        <v>1.2</v>
      </c>
      <c r="DR35" s="24">
        <v>4531</v>
      </c>
      <c r="DS35">
        <v>1028</v>
      </c>
      <c r="DT35">
        <v>6.7</v>
      </c>
      <c r="DU35" s="23">
        <v>1.5</v>
      </c>
      <c r="DV35" s="24">
        <v>4199</v>
      </c>
      <c r="DW35">
        <v>830</v>
      </c>
      <c r="DX35">
        <v>7.2</v>
      </c>
      <c r="DY35" s="23">
        <v>1.4</v>
      </c>
      <c r="DZ35">
        <v>2298</v>
      </c>
      <c r="EA35">
        <v>676</v>
      </c>
      <c r="EB35">
        <v>10.8</v>
      </c>
      <c r="EC35">
        <v>3</v>
      </c>
      <c r="ED35" s="24">
        <f t="shared" si="2"/>
        <v>161539</v>
      </c>
      <c r="EE35" s="33">
        <f t="shared" si="3"/>
        <v>11.229769570709266</v>
      </c>
    </row>
    <row r="36" spans="1:135" x14ac:dyDescent="0.3">
      <c r="A36" s="5"/>
      <c r="B36" s="15"/>
      <c r="C36" s="16"/>
      <c r="D36" s="16"/>
      <c r="E36" s="17"/>
      <c r="F36" s="15"/>
      <c r="G36" s="16"/>
      <c r="H36" s="16"/>
      <c r="I36" s="17"/>
      <c r="J36" s="24"/>
      <c r="M36" s="23"/>
      <c r="N36" s="24"/>
      <c r="Q36" s="23"/>
      <c r="R36" s="24"/>
      <c r="U36" s="23"/>
      <c r="V36" s="24"/>
      <c r="Y36" s="23"/>
      <c r="Z36" s="24"/>
      <c r="AC36" s="23"/>
      <c r="AD36" s="24"/>
      <c r="AG36" s="23"/>
      <c r="AH36" s="24"/>
      <c r="AK36" s="23"/>
      <c r="AL36" s="24"/>
      <c r="AO36" s="23"/>
      <c r="AP36" s="24"/>
      <c r="AS36" s="23"/>
      <c r="AT36" s="24"/>
      <c r="AW36" s="23"/>
      <c r="AX36" s="24"/>
      <c r="BA36" s="23"/>
      <c r="BB36" s="24"/>
      <c r="BE36" s="23"/>
      <c r="BF36" s="24"/>
      <c r="BI36" s="23"/>
      <c r="BJ36" s="24"/>
      <c r="BM36" s="23"/>
      <c r="BN36" s="24"/>
      <c r="BQ36" s="23"/>
      <c r="BR36" s="24"/>
      <c r="BU36" s="23"/>
      <c r="BV36" s="24"/>
      <c r="BY36" s="23"/>
      <c r="BZ36" s="24"/>
      <c r="CC36" s="23"/>
      <c r="CD36" s="24"/>
      <c r="CG36" s="23"/>
      <c r="CH36" s="24"/>
      <c r="CK36" s="23"/>
      <c r="CL36" s="24"/>
      <c r="CO36" s="23"/>
      <c r="CP36" s="24"/>
      <c r="CS36" s="23"/>
      <c r="CT36" s="24"/>
      <c r="CW36" s="23"/>
      <c r="CX36" s="24"/>
      <c r="DA36" s="23"/>
      <c r="DB36" s="24"/>
      <c r="DE36" s="23"/>
      <c r="DF36" s="24"/>
      <c r="DI36" s="23"/>
      <c r="DJ36" s="24"/>
      <c r="DM36" s="23"/>
      <c r="DN36" s="24"/>
      <c r="DQ36" s="23"/>
      <c r="DR36" s="24"/>
      <c r="DU36" s="23"/>
      <c r="DV36" s="24"/>
      <c r="DY36" s="23"/>
      <c r="ED36" s="24"/>
      <c r="EE36" s="33"/>
    </row>
    <row r="37" spans="1:135" ht="28.2" x14ac:dyDescent="0.3">
      <c r="A37" s="6" t="s">
        <v>141</v>
      </c>
      <c r="B37" s="15"/>
      <c r="C37" s="16"/>
      <c r="D37" s="16"/>
      <c r="E37" s="17"/>
      <c r="F37" s="15"/>
      <c r="G37" s="16"/>
      <c r="H37" s="16"/>
      <c r="I37" s="17"/>
      <c r="J37" s="24"/>
      <c r="M37" s="23"/>
      <c r="N37" s="24"/>
      <c r="Q37" s="23"/>
      <c r="R37" s="24"/>
      <c r="U37" s="23"/>
      <c r="V37" s="24"/>
      <c r="Y37" s="23"/>
      <c r="Z37" s="24"/>
      <c r="AC37" s="23"/>
      <c r="AD37" s="24"/>
      <c r="AG37" s="23"/>
      <c r="AH37" s="24"/>
      <c r="AK37" s="23"/>
      <c r="AL37" s="24"/>
      <c r="AO37" s="23"/>
      <c r="AP37" s="24"/>
      <c r="AS37" s="23"/>
      <c r="AT37" s="24"/>
      <c r="AW37" s="23"/>
      <c r="AX37" s="24"/>
      <c r="BA37" s="23"/>
      <c r="BB37" s="24"/>
      <c r="BE37" s="23"/>
      <c r="BF37" s="24"/>
      <c r="BI37" s="23"/>
      <c r="BJ37" s="24"/>
      <c r="BM37" s="23"/>
      <c r="BN37" s="24"/>
      <c r="BQ37" s="23"/>
      <c r="BR37" s="24"/>
      <c r="BU37" s="23"/>
      <c r="BV37" s="24"/>
      <c r="BY37" s="23"/>
      <c r="BZ37" s="24"/>
      <c r="CC37" s="23"/>
      <c r="CD37" s="24"/>
      <c r="CG37" s="23"/>
      <c r="CH37" s="24"/>
      <c r="CK37" s="23"/>
      <c r="CL37" s="24"/>
      <c r="CO37" s="23"/>
      <c r="CP37" s="24"/>
      <c r="CS37" s="23"/>
      <c r="CT37" s="24"/>
      <c r="CW37" s="23"/>
      <c r="CX37" s="24"/>
      <c r="DA37" s="23"/>
      <c r="DB37" s="24"/>
      <c r="DE37" s="23"/>
      <c r="DF37" s="24"/>
      <c r="DI37" s="23"/>
      <c r="DJ37" s="24"/>
      <c r="DM37" s="23"/>
      <c r="DN37" s="24"/>
      <c r="DQ37" s="23"/>
      <c r="DR37" s="24"/>
      <c r="DU37" s="23"/>
      <c r="DV37" s="24"/>
      <c r="DY37" s="23"/>
      <c r="ED37" s="24"/>
      <c r="EE37" s="33"/>
    </row>
    <row r="38" spans="1:135" x14ac:dyDescent="0.3">
      <c r="A38" s="7" t="s">
        <v>111</v>
      </c>
      <c r="B38" s="15">
        <v>52325</v>
      </c>
      <c r="C38" s="16">
        <v>2564</v>
      </c>
      <c r="D38" s="16">
        <v>52325</v>
      </c>
      <c r="E38" s="17" t="s">
        <v>112</v>
      </c>
      <c r="F38" s="15">
        <v>79802</v>
      </c>
      <c r="G38" s="16">
        <v>3854</v>
      </c>
      <c r="H38" s="16">
        <v>79802</v>
      </c>
      <c r="I38" s="17" t="s">
        <v>112</v>
      </c>
      <c r="J38" s="24">
        <v>26956</v>
      </c>
      <c r="K38">
        <v>2423</v>
      </c>
      <c r="L38">
        <v>26956</v>
      </c>
      <c r="M38" s="23" t="s">
        <v>112</v>
      </c>
      <c r="N38" s="24">
        <v>42341</v>
      </c>
      <c r="O38">
        <v>2335</v>
      </c>
      <c r="P38">
        <v>42341</v>
      </c>
      <c r="Q38" s="23" t="s">
        <v>112</v>
      </c>
      <c r="R38" s="24">
        <v>36496</v>
      </c>
      <c r="S38">
        <v>1815</v>
      </c>
      <c r="T38">
        <v>36496</v>
      </c>
      <c r="U38" s="23" t="s">
        <v>112</v>
      </c>
      <c r="V38" s="24">
        <v>0</v>
      </c>
      <c r="W38">
        <v>13</v>
      </c>
      <c r="X38">
        <v>0</v>
      </c>
      <c r="Y38" s="23" t="s">
        <v>112</v>
      </c>
      <c r="Z38" s="24">
        <v>19510</v>
      </c>
      <c r="AA38">
        <v>1811</v>
      </c>
      <c r="AB38">
        <v>19510</v>
      </c>
      <c r="AC38" s="23" t="s">
        <v>112</v>
      </c>
      <c r="AD38" s="24">
        <v>43258</v>
      </c>
      <c r="AE38">
        <v>2972</v>
      </c>
      <c r="AF38">
        <v>43258</v>
      </c>
      <c r="AG38" s="23" t="s">
        <v>112</v>
      </c>
      <c r="AH38" s="24">
        <v>12967</v>
      </c>
      <c r="AI38">
        <v>1215</v>
      </c>
      <c r="AJ38">
        <v>12967</v>
      </c>
      <c r="AK38" s="23" t="s">
        <v>112</v>
      </c>
      <c r="AL38" s="24">
        <v>42210</v>
      </c>
      <c r="AM38">
        <v>2579</v>
      </c>
      <c r="AN38">
        <v>42210</v>
      </c>
      <c r="AO38" s="23" t="s">
        <v>112</v>
      </c>
      <c r="AP38" s="24">
        <v>107060</v>
      </c>
      <c r="AQ38">
        <v>3937</v>
      </c>
      <c r="AR38">
        <v>107060</v>
      </c>
      <c r="AS38" s="23" t="s">
        <v>112</v>
      </c>
      <c r="AT38" s="24">
        <v>33354</v>
      </c>
      <c r="AU38">
        <v>2486</v>
      </c>
      <c r="AV38">
        <v>33354</v>
      </c>
      <c r="AW38" s="23" t="s">
        <v>112</v>
      </c>
      <c r="AX38" s="24">
        <v>28762</v>
      </c>
      <c r="AY38">
        <v>2318</v>
      </c>
      <c r="AZ38">
        <v>28762</v>
      </c>
      <c r="BA38" s="23" t="s">
        <v>112</v>
      </c>
      <c r="BB38" s="24">
        <v>66995</v>
      </c>
      <c r="BC38">
        <v>3330</v>
      </c>
      <c r="BD38">
        <v>66995</v>
      </c>
      <c r="BE38" s="23" t="s">
        <v>112</v>
      </c>
      <c r="BF38" s="24">
        <v>99433</v>
      </c>
      <c r="BG38">
        <v>3656</v>
      </c>
      <c r="BH38">
        <v>99433</v>
      </c>
      <c r="BI38" s="23" t="s">
        <v>112</v>
      </c>
      <c r="BJ38" s="24">
        <v>83545</v>
      </c>
      <c r="BK38">
        <v>3441</v>
      </c>
      <c r="BL38">
        <v>83545</v>
      </c>
      <c r="BM38" s="23" t="s">
        <v>112</v>
      </c>
      <c r="BN38" s="24">
        <v>37828</v>
      </c>
      <c r="BO38">
        <v>2299</v>
      </c>
      <c r="BP38">
        <v>37828</v>
      </c>
      <c r="BQ38" s="23" t="s">
        <v>112</v>
      </c>
      <c r="BR38" s="24">
        <v>41350</v>
      </c>
      <c r="BS38">
        <v>2118</v>
      </c>
      <c r="BT38">
        <v>41350</v>
      </c>
      <c r="BU38" s="23" t="s">
        <v>112</v>
      </c>
      <c r="BV38" s="24">
        <v>31090</v>
      </c>
      <c r="BW38">
        <v>2811</v>
      </c>
      <c r="BX38">
        <v>31090</v>
      </c>
      <c r="BY38" s="23" t="s">
        <v>112</v>
      </c>
      <c r="BZ38" s="24">
        <v>21379</v>
      </c>
      <c r="CA38">
        <v>1760</v>
      </c>
      <c r="CB38">
        <v>21379</v>
      </c>
      <c r="CC38" s="23" t="s">
        <v>112</v>
      </c>
      <c r="CD38" s="24">
        <v>26660</v>
      </c>
      <c r="CE38">
        <v>1698</v>
      </c>
      <c r="CF38">
        <v>26660</v>
      </c>
      <c r="CG38" s="23" t="s">
        <v>112</v>
      </c>
      <c r="CH38" s="24">
        <v>30091</v>
      </c>
      <c r="CI38">
        <v>1814</v>
      </c>
      <c r="CJ38">
        <v>30091</v>
      </c>
      <c r="CK38" s="23" t="s">
        <v>112</v>
      </c>
      <c r="CL38" s="24">
        <v>36304</v>
      </c>
      <c r="CM38">
        <v>2393</v>
      </c>
      <c r="CN38">
        <v>36304</v>
      </c>
      <c r="CO38" s="23" t="s">
        <v>112</v>
      </c>
      <c r="CP38" s="24">
        <v>46938</v>
      </c>
      <c r="CQ38">
        <v>2309</v>
      </c>
      <c r="CR38">
        <v>46938</v>
      </c>
      <c r="CS38" s="23" t="s">
        <v>112</v>
      </c>
      <c r="CT38">
        <v>50060</v>
      </c>
      <c r="CU38">
        <v>2727</v>
      </c>
      <c r="CV38">
        <v>50060</v>
      </c>
      <c r="CW38" t="s">
        <v>112</v>
      </c>
      <c r="CX38">
        <v>41937</v>
      </c>
      <c r="CY38">
        <v>2528</v>
      </c>
      <c r="CZ38">
        <v>41937</v>
      </c>
      <c r="DA38" t="s">
        <v>112</v>
      </c>
      <c r="DB38">
        <v>29105</v>
      </c>
      <c r="DC38">
        <v>1751</v>
      </c>
      <c r="DD38">
        <v>29105</v>
      </c>
      <c r="DE38" t="s">
        <v>112</v>
      </c>
      <c r="DF38">
        <v>448</v>
      </c>
      <c r="DG38">
        <v>14</v>
      </c>
      <c r="DH38">
        <v>448</v>
      </c>
      <c r="DI38" t="s">
        <v>112</v>
      </c>
      <c r="DJ38">
        <v>63730</v>
      </c>
      <c r="DK38">
        <v>2710</v>
      </c>
      <c r="DL38">
        <v>63730</v>
      </c>
      <c r="DM38" t="s">
        <v>112</v>
      </c>
      <c r="DN38">
        <v>37777</v>
      </c>
      <c r="DO38">
        <v>2566</v>
      </c>
      <c r="DP38">
        <v>37777</v>
      </c>
      <c r="DQ38" t="s">
        <v>112</v>
      </c>
      <c r="DR38">
        <v>67611</v>
      </c>
      <c r="DS38">
        <v>2836</v>
      </c>
      <c r="DT38">
        <v>67611</v>
      </c>
      <c r="DU38" t="s">
        <v>112</v>
      </c>
      <c r="DV38">
        <v>58424</v>
      </c>
      <c r="DW38">
        <v>2794</v>
      </c>
      <c r="DX38">
        <v>58424</v>
      </c>
      <c r="DY38" t="s">
        <v>112</v>
      </c>
      <c r="DZ38">
        <v>21364</v>
      </c>
      <c r="EA38">
        <v>1277</v>
      </c>
      <c r="EB38">
        <v>21364</v>
      </c>
      <c r="EC38" t="s">
        <v>112</v>
      </c>
      <c r="ED38" s="24">
        <f>SUM(DZ38,DV38,DR38,DN38,DJ38,DF38,DB38,CX38,CT38,CP38,CL38,CH38,CD38,BZ38,BV38,BR38,BN38,BJ38,BF38,BB38,AX38,AT38,AP38,AL38,AH38,AD38,Z38,V38,R38,N38,J38,F38,B38)</f>
        <v>1417110</v>
      </c>
      <c r="EE38" s="33"/>
    </row>
    <row r="39" spans="1:135" x14ac:dyDescent="0.3">
      <c r="A39" s="7" t="s">
        <v>142</v>
      </c>
      <c r="B39" s="15">
        <v>7530</v>
      </c>
      <c r="C39" s="16">
        <v>1691</v>
      </c>
      <c r="D39" s="16">
        <v>14.4</v>
      </c>
      <c r="E39" s="17">
        <v>3.1</v>
      </c>
      <c r="F39" s="15">
        <v>11424</v>
      </c>
      <c r="G39" s="16">
        <v>1893</v>
      </c>
      <c r="H39" s="16">
        <v>14.3</v>
      </c>
      <c r="I39" s="17">
        <v>2.2000000000000002</v>
      </c>
      <c r="J39" s="24">
        <v>11299</v>
      </c>
      <c r="K39">
        <v>2102</v>
      </c>
      <c r="L39">
        <v>41.9</v>
      </c>
      <c r="M39" s="23">
        <v>5.2</v>
      </c>
      <c r="N39" s="24">
        <v>6080</v>
      </c>
      <c r="O39">
        <v>1544</v>
      </c>
      <c r="P39">
        <v>14.4</v>
      </c>
      <c r="Q39" s="23">
        <v>3.3</v>
      </c>
      <c r="R39" s="24">
        <v>6274</v>
      </c>
      <c r="S39">
        <v>1056</v>
      </c>
      <c r="T39">
        <v>17.2</v>
      </c>
      <c r="U39" s="23">
        <v>2.7</v>
      </c>
      <c r="V39" s="24">
        <v>0</v>
      </c>
      <c r="W39">
        <v>13</v>
      </c>
      <c r="X39" t="s">
        <v>114</v>
      </c>
      <c r="Y39" s="23" t="s">
        <v>115</v>
      </c>
      <c r="Z39" s="24">
        <v>2410</v>
      </c>
      <c r="AA39">
        <v>513</v>
      </c>
      <c r="AB39">
        <v>12.4</v>
      </c>
      <c r="AC39" s="23">
        <v>2.7</v>
      </c>
      <c r="AD39" s="24">
        <v>8878</v>
      </c>
      <c r="AE39">
        <v>2079</v>
      </c>
      <c r="AF39">
        <v>20.5</v>
      </c>
      <c r="AG39" s="23">
        <v>4</v>
      </c>
      <c r="AH39" s="24">
        <v>2140</v>
      </c>
      <c r="AI39">
        <v>443</v>
      </c>
      <c r="AJ39">
        <v>16.5</v>
      </c>
      <c r="AK39" s="23">
        <v>3.6</v>
      </c>
      <c r="AL39" s="24">
        <v>8123</v>
      </c>
      <c r="AM39">
        <v>1564</v>
      </c>
      <c r="AN39">
        <v>19.2</v>
      </c>
      <c r="AO39" s="23">
        <v>3.5</v>
      </c>
      <c r="AP39" s="24">
        <v>79956</v>
      </c>
      <c r="AQ39">
        <v>3737</v>
      </c>
      <c r="AR39">
        <v>74.7</v>
      </c>
      <c r="AS39" s="23">
        <v>2.1</v>
      </c>
      <c r="AT39" s="24">
        <v>19657</v>
      </c>
      <c r="AU39">
        <v>2144</v>
      </c>
      <c r="AV39">
        <v>58.9</v>
      </c>
      <c r="AW39" s="23">
        <v>3.2</v>
      </c>
      <c r="AX39" s="24">
        <v>11206</v>
      </c>
      <c r="AY39">
        <v>1473</v>
      </c>
      <c r="AZ39">
        <v>39</v>
      </c>
      <c r="BA39" s="23">
        <v>4.5</v>
      </c>
      <c r="BB39" s="24">
        <v>37023</v>
      </c>
      <c r="BC39">
        <v>2928</v>
      </c>
      <c r="BD39">
        <v>55.3</v>
      </c>
      <c r="BE39" s="23">
        <v>3.6</v>
      </c>
      <c r="BF39" s="24">
        <v>43153</v>
      </c>
      <c r="BG39">
        <v>2773</v>
      </c>
      <c r="BH39">
        <v>43.4</v>
      </c>
      <c r="BI39" s="23">
        <v>2.2999999999999998</v>
      </c>
      <c r="BJ39" s="24">
        <v>33160</v>
      </c>
      <c r="BK39">
        <v>2489</v>
      </c>
      <c r="BL39">
        <v>39.700000000000003</v>
      </c>
      <c r="BM39" s="23">
        <v>2.2999999999999998</v>
      </c>
      <c r="BN39" s="24">
        <v>13150</v>
      </c>
      <c r="BO39">
        <v>1454</v>
      </c>
      <c r="BP39">
        <v>34.799999999999997</v>
      </c>
      <c r="BQ39" s="23">
        <v>3.1</v>
      </c>
      <c r="BR39" s="24">
        <v>3548</v>
      </c>
      <c r="BS39">
        <v>618</v>
      </c>
      <c r="BT39">
        <v>8.6</v>
      </c>
      <c r="BU39" s="23">
        <v>1.5</v>
      </c>
      <c r="BV39" s="24">
        <v>7800</v>
      </c>
      <c r="BW39">
        <v>1397</v>
      </c>
      <c r="BX39">
        <v>25.1</v>
      </c>
      <c r="BY39" s="23">
        <v>4.3</v>
      </c>
      <c r="BZ39" s="24">
        <v>5281</v>
      </c>
      <c r="CA39">
        <v>917</v>
      </c>
      <c r="CB39">
        <v>24.7</v>
      </c>
      <c r="CC39" s="23">
        <v>4</v>
      </c>
      <c r="CD39" s="24">
        <v>11535</v>
      </c>
      <c r="CE39">
        <v>1306</v>
      </c>
      <c r="CF39">
        <v>43.3</v>
      </c>
      <c r="CG39" s="23">
        <v>4.0999999999999996</v>
      </c>
      <c r="CH39" s="24">
        <v>11247</v>
      </c>
      <c r="CI39">
        <v>1436</v>
      </c>
      <c r="CJ39">
        <v>37.4</v>
      </c>
      <c r="CK39" s="23">
        <v>4.0999999999999996</v>
      </c>
      <c r="CL39" s="24">
        <v>14891</v>
      </c>
      <c r="CM39">
        <v>1701</v>
      </c>
      <c r="CN39">
        <v>41</v>
      </c>
      <c r="CO39" s="23">
        <v>3.8</v>
      </c>
      <c r="CP39" s="24">
        <v>9672</v>
      </c>
      <c r="CQ39">
        <v>1309</v>
      </c>
      <c r="CR39">
        <v>20.6</v>
      </c>
      <c r="CS39" s="23">
        <v>2.6</v>
      </c>
      <c r="CT39" s="24">
        <v>10769</v>
      </c>
      <c r="CU39">
        <v>1596</v>
      </c>
      <c r="CV39">
        <v>21.5</v>
      </c>
      <c r="CW39" s="23">
        <v>2.7</v>
      </c>
      <c r="CX39" s="24">
        <v>23464</v>
      </c>
      <c r="CY39">
        <v>2152</v>
      </c>
      <c r="CZ39">
        <v>56</v>
      </c>
      <c r="DA39" s="23">
        <v>3.3</v>
      </c>
      <c r="DB39" s="24">
        <v>4484</v>
      </c>
      <c r="DC39">
        <v>804</v>
      </c>
      <c r="DD39">
        <v>15.4</v>
      </c>
      <c r="DE39" s="23">
        <v>2.5</v>
      </c>
      <c r="DF39" s="24">
        <v>264</v>
      </c>
      <c r="DG39">
        <v>208</v>
      </c>
      <c r="DH39">
        <v>58.9</v>
      </c>
      <c r="DI39" s="23">
        <v>46.2</v>
      </c>
      <c r="DJ39" s="24">
        <v>13365</v>
      </c>
      <c r="DK39">
        <v>1415</v>
      </c>
      <c r="DL39">
        <v>21</v>
      </c>
      <c r="DM39" s="23">
        <v>2.1</v>
      </c>
      <c r="DN39" s="24">
        <v>4939</v>
      </c>
      <c r="DO39">
        <v>1141</v>
      </c>
      <c r="DP39">
        <v>13.1</v>
      </c>
      <c r="DQ39" s="23">
        <v>2.7</v>
      </c>
      <c r="DR39" s="24">
        <v>8096</v>
      </c>
      <c r="DS39">
        <v>1338</v>
      </c>
      <c r="DT39">
        <v>12</v>
      </c>
      <c r="DU39" s="23">
        <v>1.9</v>
      </c>
      <c r="DV39" s="24">
        <v>17441</v>
      </c>
      <c r="DW39">
        <v>2144</v>
      </c>
      <c r="DX39">
        <v>29.9</v>
      </c>
      <c r="DY39" s="23">
        <v>3.5</v>
      </c>
      <c r="DZ39">
        <v>2654</v>
      </c>
      <c r="EA39">
        <v>608</v>
      </c>
      <c r="EB39">
        <v>12.4</v>
      </c>
      <c r="EC39">
        <v>2.7</v>
      </c>
      <c r="ED39" s="24">
        <f t="shared" ref="ED39:ED40" si="4">SUM(DZ39,DV39,DR39,DN39,DJ39,DF39,DB39,CX39,CT39,CP39,CL39,CH39,CD39,BZ39,BV39,BR39,BN39,BJ39,BF39,BB39,AX39,AT39,AP39,AL39,AH39,AD39,Z39,V39,R39,N39,J39,F39,B39)</f>
        <v>450913</v>
      </c>
      <c r="EE39" s="33">
        <f>(ED39/1438489)*100</f>
        <v>31.346294618867436</v>
      </c>
    </row>
    <row r="40" spans="1:135" x14ac:dyDescent="0.3">
      <c r="A40" s="7" t="s">
        <v>143</v>
      </c>
      <c r="B40" s="15">
        <v>44795</v>
      </c>
      <c r="C40" s="16">
        <v>2570</v>
      </c>
      <c r="D40" s="16">
        <v>85.6</v>
      </c>
      <c r="E40" s="17">
        <v>3.1</v>
      </c>
      <c r="F40" s="15">
        <v>68378</v>
      </c>
      <c r="G40" s="16">
        <v>3446</v>
      </c>
      <c r="H40" s="16">
        <v>85.7</v>
      </c>
      <c r="I40" s="17">
        <v>2.2000000000000002</v>
      </c>
      <c r="J40" s="24">
        <v>15657</v>
      </c>
      <c r="K40">
        <v>1394</v>
      </c>
      <c r="L40">
        <v>58.1</v>
      </c>
      <c r="M40" s="23">
        <v>5.2</v>
      </c>
      <c r="N40" s="24">
        <v>36261</v>
      </c>
      <c r="O40">
        <v>1950</v>
      </c>
      <c r="P40">
        <v>85.6</v>
      </c>
      <c r="Q40" s="23">
        <v>3.3</v>
      </c>
      <c r="R40" s="24">
        <v>30222</v>
      </c>
      <c r="S40">
        <v>1676</v>
      </c>
      <c r="T40">
        <v>82.8</v>
      </c>
      <c r="U40" s="23">
        <v>2.7</v>
      </c>
      <c r="V40" s="24">
        <v>0</v>
      </c>
      <c r="W40">
        <v>13</v>
      </c>
      <c r="X40" t="s">
        <v>114</v>
      </c>
      <c r="Y40" s="23" t="s">
        <v>115</v>
      </c>
      <c r="Z40" s="24">
        <v>17100</v>
      </c>
      <c r="AA40">
        <v>1801</v>
      </c>
      <c r="AB40">
        <v>87.6</v>
      </c>
      <c r="AC40" s="23">
        <v>2.7</v>
      </c>
      <c r="AD40" s="24">
        <v>34380</v>
      </c>
      <c r="AE40">
        <v>2133</v>
      </c>
      <c r="AF40">
        <v>79.5</v>
      </c>
      <c r="AG40" s="23">
        <v>4</v>
      </c>
      <c r="AH40" s="24">
        <v>10827</v>
      </c>
      <c r="AI40">
        <v>1231</v>
      </c>
      <c r="AJ40">
        <v>83.5</v>
      </c>
      <c r="AK40" s="23">
        <v>3.6</v>
      </c>
      <c r="AL40" s="24">
        <v>34087</v>
      </c>
      <c r="AM40">
        <v>2532</v>
      </c>
      <c r="AN40">
        <v>80.8</v>
      </c>
      <c r="AO40" s="23">
        <v>3.5</v>
      </c>
      <c r="AP40" s="24">
        <v>27104</v>
      </c>
      <c r="AQ40">
        <v>2469</v>
      </c>
      <c r="AR40">
        <v>25.3</v>
      </c>
      <c r="AS40" s="23">
        <v>2.1</v>
      </c>
      <c r="AT40" s="24">
        <v>13697</v>
      </c>
      <c r="AU40">
        <v>1127</v>
      </c>
      <c r="AV40">
        <v>41.1</v>
      </c>
      <c r="AW40" s="23">
        <v>3.2</v>
      </c>
      <c r="AX40" s="24">
        <v>17556</v>
      </c>
      <c r="AY40">
        <v>2031</v>
      </c>
      <c r="AZ40">
        <v>61</v>
      </c>
      <c r="BA40" s="23">
        <v>4.5</v>
      </c>
      <c r="BB40" s="24">
        <v>29972</v>
      </c>
      <c r="BC40">
        <v>2882</v>
      </c>
      <c r="BD40">
        <v>44.7</v>
      </c>
      <c r="BE40" s="23">
        <v>3.6</v>
      </c>
      <c r="BF40" s="24">
        <v>56280</v>
      </c>
      <c r="BG40">
        <v>3051</v>
      </c>
      <c r="BH40">
        <v>56.6</v>
      </c>
      <c r="BI40" s="23">
        <v>2.2999999999999998</v>
      </c>
      <c r="BJ40" s="24">
        <v>50385</v>
      </c>
      <c r="BK40">
        <v>2643</v>
      </c>
      <c r="BL40">
        <v>60.3</v>
      </c>
      <c r="BM40" s="23">
        <v>2.2999999999999998</v>
      </c>
      <c r="BN40" s="24">
        <v>24678</v>
      </c>
      <c r="BO40">
        <v>1869</v>
      </c>
      <c r="BP40">
        <v>65.2</v>
      </c>
      <c r="BQ40" s="23">
        <v>3.1</v>
      </c>
      <c r="BR40" s="24">
        <v>37802</v>
      </c>
      <c r="BS40">
        <v>2123</v>
      </c>
      <c r="BT40">
        <v>91.4</v>
      </c>
      <c r="BU40" s="23">
        <v>1.5</v>
      </c>
      <c r="BV40" s="24">
        <v>23290</v>
      </c>
      <c r="BW40">
        <v>2660</v>
      </c>
      <c r="BX40">
        <v>74.900000000000006</v>
      </c>
      <c r="BY40" s="23">
        <v>4.3</v>
      </c>
      <c r="BZ40" s="24">
        <v>16098</v>
      </c>
      <c r="CA40">
        <v>1647</v>
      </c>
      <c r="CB40">
        <v>75.3</v>
      </c>
      <c r="CC40" s="23">
        <v>4</v>
      </c>
      <c r="CD40" s="24">
        <v>15125</v>
      </c>
      <c r="CE40">
        <v>1480</v>
      </c>
      <c r="CF40">
        <v>56.7</v>
      </c>
      <c r="CG40" s="23">
        <v>4.0999999999999996</v>
      </c>
      <c r="CH40" s="24">
        <v>18844</v>
      </c>
      <c r="CI40">
        <v>1633</v>
      </c>
      <c r="CJ40">
        <v>62.6</v>
      </c>
      <c r="CK40" s="23">
        <v>4.0999999999999996</v>
      </c>
      <c r="CL40" s="24">
        <v>21413</v>
      </c>
      <c r="CM40">
        <v>1948</v>
      </c>
      <c r="CN40">
        <v>59</v>
      </c>
      <c r="CO40" s="23">
        <v>3.8</v>
      </c>
      <c r="CP40" s="24">
        <v>37266</v>
      </c>
      <c r="CQ40">
        <v>2215</v>
      </c>
      <c r="CR40">
        <v>79.400000000000006</v>
      </c>
      <c r="CS40" s="23">
        <v>2.6</v>
      </c>
      <c r="CT40" s="24">
        <v>39291</v>
      </c>
      <c r="CU40">
        <v>2228</v>
      </c>
      <c r="CV40">
        <v>78.5</v>
      </c>
      <c r="CW40" s="23">
        <v>2.7</v>
      </c>
      <c r="CX40" s="24">
        <v>18473</v>
      </c>
      <c r="CY40">
        <v>1646</v>
      </c>
      <c r="CZ40">
        <v>44</v>
      </c>
      <c r="DA40" s="23">
        <v>3.3</v>
      </c>
      <c r="DB40" s="24">
        <v>24621</v>
      </c>
      <c r="DC40">
        <v>1558</v>
      </c>
      <c r="DD40">
        <v>84.6</v>
      </c>
      <c r="DE40" s="23">
        <v>2.5</v>
      </c>
      <c r="DF40" s="24">
        <v>184</v>
      </c>
      <c r="DG40">
        <v>206</v>
      </c>
      <c r="DH40">
        <v>41.1</v>
      </c>
      <c r="DI40" s="23">
        <v>46.2</v>
      </c>
      <c r="DJ40" s="24">
        <v>50365</v>
      </c>
      <c r="DK40">
        <v>2609</v>
      </c>
      <c r="DL40">
        <v>79</v>
      </c>
      <c r="DM40" s="23">
        <v>2.1</v>
      </c>
      <c r="DN40" s="24">
        <v>32838</v>
      </c>
      <c r="DO40">
        <v>2251</v>
      </c>
      <c r="DP40">
        <v>86.9</v>
      </c>
      <c r="DQ40" s="23">
        <v>2.7</v>
      </c>
      <c r="DR40" s="24">
        <v>59515</v>
      </c>
      <c r="DS40">
        <v>2734</v>
      </c>
      <c r="DT40">
        <v>88</v>
      </c>
      <c r="DU40" s="23">
        <v>1.9</v>
      </c>
      <c r="DV40" s="24">
        <v>40983</v>
      </c>
      <c r="DW40">
        <v>2919</v>
      </c>
      <c r="DX40">
        <v>70.099999999999994</v>
      </c>
      <c r="DY40" s="23">
        <v>3.5</v>
      </c>
      <c r="DZ40">
        <v>18710</v>
      </c>
      <c r="EA40">
        <v>1231</v>
      </c>
      <c r="EB40">
        <v>87.6</v>
      </c>
      <c r="EC40">
        <v>2.7</v>
      </c>
      <c r="ED40" s="24">
        <f t="shared" si="4"/>
        <v>966197</v>
      </c>
      <c r="EE40" s="33">
        <f>(ED40/1438489)*100</f>
        <v>67.167493112564642</v>
      </c>
    </row>
    <row r="41" spans="1:135" x14ac:dyDescent="0.3">
      <c r="A41" s="5"/>
      <c r="B41" s="15"/>
      <c r="C41" s="16"/>
      <c r="D41" s="16"/>
      <c r="E41" s="17"/>
      <c r="F41" s="15"/>
      <c r="G41" s="16"/>
      <c r="H41" s="16"/>
      <c r="I41" s="17"/>
      <c r="J41" s="24"/>
      <c r="M41" s="23"/>
      <c r="N41" s="24"/>
      <c r="Q41" s="23"/>
      <c r="R41" s="24"/>
      <c r="U41" s="23"/>
      <c r="V41" s="24"/>
      <c r="Y41" s="23"/>
      <c r="Z41" s="24"/>
      <c r="AC41" s="23"/>
      <c r="AD41" s="24"/>
      <c r="AG41" s="23"/>
      <c r="AH41" s="24"/>
      <c r="AK41" s="23"/>
      <c r="AL41" s="24"/>
      <c r="AO41" s="23"/>
      <c r="AP41" s="24"/>
      <c r="AS41" s="23"/>
      <c r="AT41" s="24"/>
      <c r="AW41" s="23"/>
      <c r="AX41" s="24"/>
      <c r="BA41" s="23"/>
      <c r="BB41" s="24"/>
      <c r="BE41" s="23"/>
      <c r="BF41" s="24"/>
      <c r="BI41" s="23"/>
      <c r="BJ41" s="24"/>
      <c r="BM41" s="23"/>
      <c r="BN41" s="24"/>
      <c r="BQ41" s="23"/>
      <c r="BR41" s="24"/>
      <c r="BU41" s="23"/>
      <c r="BV41" s="24"/>
      <c r="BY41" s="23"/>
      <c r="BZ41" s="24"/>
      <c r="CC41" s="23"/>
      <c r="CD41" s="24"/>
      <c r="CG41" s="23"/>
      <c r="CH41" s="24"/>
      <c r="CK41" s="23"/>
      <c r="CL41" s="24"/>
      <c r="CO41" s="23"/>
      <c r="CP41" s="24"/>
      <c r="CS41" s="23"/>
      <c r="CT41" s="24"/>
      <c r="CW41" s="23"/>
      <c r="CX41" s="24"/>
      <c r="DA41" s="23"/>
      <c r="DB41" s="24"/>
      <c r="DE41" s="23"/>
      <c r="DF41" s="24"/>
      <c r="DI41" s="23"/>
      <c r="DJ41" s="24"/>
      <c r="DM41" s="23"/>
      <c r="DN41" s="24"/>
      <c r="DQ41" s="23"/>
      <c r="DR41" s="24"/>
      <c r="DU41" s="23"/>
      <c r="DV41" s="24"/>
      <c r="DY41" s="23"/>
      <c r="ED41" s="24"/>
      <c r="EE41" s="33"/>
    </row>
    <row r="42" spans="1:135" x14ac:dyDescent="0.3">
      <c r="A42" s="8"/>
      <c r="B42" s="24"/>
      <c r="E42" s="23"/>
      <c r="F42" s="24"/>
      <c r="I42" s="23"/>
      <c r="J42" s="24"/>
      <c r="M42" s="23"/>
      <c r="N42" s="24"/>
      <c r="Q42" s="23"/>
      <c r="R42" s="24"/>
      <c r="U42" s="23"/>
      <c r="V42" s="24"/>
      <c r="Y42" s="23"/>
      <c r="Z42" s="24"/>
      <c r="AC42" s="23"/>
      <c r="AD42" s="24"/>
      <c r="AG42" s="23"/>
      <c r="AH42" s="24"/>
      <c r="AK42" s="23"/>
      <c r="AL42" s="24"/>
      <c r="AO42" s="23"/>
      <c r="AP42" s="24"/>
      <c r="AS42" s="23"/>
      <c r="AT42" s="24"/>
      <c r="AW42" s="23"/>
      <c r="AX42" s="24"/>
      <c r="BA42" s="23"/>
      <c r="BB42" s="24"/>
      <c r="BE42" s="23"/>
      <c r="BF42" s="24"/>
      <c r="BI42" s="23"/>
      <c r="BJ42" s="24"/>
      <c r="BM42" s="23"/>
      <c r="BN42" s="24"/>
      <c r="BQ42" s="23"/>
      <c r="BR42" s="24"/>
      <c r="BU42" s="23"/>
      <c r="BV42" s="24"/>
      <c r="BY42" s="23"/>
      <c r="BZ42" s="24"/>
      <c r="CC42" s="23"/>
      <c r="CD42" s="24"/>
      <c r="CG42" s="23"/>
      <c r="CH42" s="24"/>
      <c r="CK42" s="23"/>
      <c r="CL42" s="24"/>
      <c r="CO42" s="23"/>
      <c r="CP42" s="24"/>
      <c r="CS42" s="23"/>
      <c r="CT42" s="24"/>
      <c r="CW42" s="23"/>
      <c r="CX42" s="24"/>
      <c r="DA42" s="23"/>
      <c r="DB42" s="24"/>
      <c r="DE42" s="23"/>
      <c r="DF42" s="24"/>
      <c r="DI42" s="23"/>
      <c r="DJ42" s="24"/>
      <c r="DM42" s="23"/>
      <c r="DN42" s="24"/>
      <c r="DQ42" s="23"/>
      <c r="DR42" s="24"/>
      <c r="DU42" s="23"/>
      <c r="DV42" s="24"/>
      <c r="DY42" s="23"/>
      <c r="ED42" s="24"/>
      <c r="EE42" s="33"/>
    </row>
    <row r="43" spans="1:135" ht="28.2" x14ac:dyDescent="0.3">
      <c r="A43" s="6" t="s">
        <v>144</v>
      </c>
      <c r="B43" s="21"/>
      <c r="C43" s="19"/>
      <c r="D43" s="19"/>
      <c r="E43" s="20"/>
      <c r="F43" s="21"/>
      <c r="G43" s="19"/>
      <c r="H43" s="19"/>
      <c r="I43" s="20"/>
      <c r="J43" s="24"/>
      <c r="M43" s="23"/>
      <c r="N43" s="24"/>
      <c r="Q43" s="23"/>
      <c r="R43" s="24"/>
      <c r="U43" s="23"/>
      <c r="V43" s="24"/>
      <c r="Y43" s="23"/>
      <c r="Z43" s="24"/>
      <c r="AC43" s="23"/>
      <c r="AD43" s="24"/>
      <c r="AG43" s="23"/>
      <c r="AH43" s="24"/>
      <c r="AK43" s="23"/>
      <c r="AL43" s="24"/>
      <c r="AO43" s="23"/>
      <c r="AP43" s="24"/>
      <c r="AS43" s="23"/>
      <c r="AT43" s="24"/>
      <c r="AW43" s="23"/>
      <c r="AX43" s="24"/>
      <c r="BA43" s="23"/>
      <c r="BB43" s="24"/>
      <c r="BE43" s="23"/>
      <c r="BF43" s="24"/>
      <c r="BI43" s="23"/>
      <c r="BJ43" s="24"/>
      <c r="BM43" s="23"/>
      <c r="BN43" s="24"/>
      <c r="BQ43" s="23"/>
      <c r="BR43" s="24"/>
      <c r="BU43" s="23"/>
      <c r="BV43" s="24"/>
      <c r="BY43" s="23"/>
      <c r="BZ43" s="24"/>
      <c r="CC43" s="23"/>
      <c r="CD43" s="24"/>
      <c r="CG43" s="23"/>
      <c r="CH43" s="24"/>
      <c r="CK43" s="23"/>
      <c r="CL43" s="24"/>
      <c r="CO43" s="23"/>
      <c r="CP43" s="24"/>
      <c r="CS43" s="23"/>
      <c r="CT43" s="24"/>
      <c r="CW43" s="23"/>
      <c r="CX43" s="24"/>
      <c r="DA43" s="23"/>
      <c r="DB43" s="24"/>
      <c r="DE43" s="23"/>
      <c r="DF43" s="24"/>
      <c r="DI43" s="23"/>
      <c r="DJ43" s="24"/>
      <c r="DM43" s="23"/>
      <c r="DN43" s="24"/>
      <c r="DQ43" s="23"/>
      <c r="DR43" s="24"/>
      <c r="DU43" s="23"/>
      <c r="DV43" s="24"/>
      <c r="DY43" s="23"/>
      <c r="ED43" s="24"/>
      <c r="EE43" s="33"/>
    </row>
    <row r="44" spans="1:135" x14ac:dyDescent="0.3">
      <c r="A44" s="7" t="s">
        <v>145</v>
      </c>
      <c r="B44" s="21">
        <v>50741</v>
      </c>
      <c r="C44" s="19">
        <v>2563</v>
      </c>
      <c r="D44" s="19">
        <v>50741</v>
      </c>
      <c r="E44" s="20" t="s">
        <v>112</v>
      </c>
      <c r="F44" s="22">
        <v>79466</v>
      </c>
      <c r="G44" s="19">
        <v>3856</v>
      </c>
      <c r="H44" s="19">
        <v>79466</v>
      </c>
      <c r="I44" s="20" t="s">
        <v>112</v>
      </c>
      <c r="J44" s="24">
        <v>26956</v>
      </c>
      <c r="K44">
        <v>2423</v>
      </c>
      <c r="L44">
        <v>26956</v>
      </c>
      <c r="M44" s="23" t="s">
        <v>112</v>
      </c>
      <c r="N44" s="24">
        <v>41953</v>
      </c>
      <c r="O44">
        <v>2339</v>
      </c>
      <c r="P44">
        <v>41953</v>
      </c>
      <c r="Q44" s="23" t="s">
        <v>112</v>
      </c>
      <c r="R44" s="24">
        <v>36485</v>
      </c>
      <c r="S44">
        <v>1817</v>
      </c>
      <c r="T44">
        <v>36485</v>
      </c>
      <c r="U44" s="23" t="s">
        <v>112</v>
      </c>
      <c r="V44" s="24">
        <v>0</v>
      </c>
      <c r="W44">
        <v>13</v>
      </c>
      <c r="X44">
        <v>0</v>
      </c>
      <c r="Y44" s="23" t="s">
        <v>112</v>
      </c>
      <c r="Z44" s="24">
        <v>19441</v>
      </c>
      <c r="AA44">
        <v>1811</v>
      </c>
      <c r="AB44">
        <v>19441</v>
      </c>
      <c r="AC44" s="23" t="s">
        <v>112</v>
      </c>
      <c r="AD44" s="24">
        <v>43258</v>
      </c>
      <c r="AE44">
        <v>2972</v>
      </c>
      <c r="AF44">
        <v>43258</v>
      </c>
      <c r="AG44" s="23" t="s">
        <v>112</v>
      </c>
      <c r="AH44" s="24">
        <v>12847</v>
      </c>
      <c r="AI44">
        <v>1215</v>
      </c>
      <c r="AJ44">
        <v>12847</v>
      </c>
      <c r="AK44" s="23" t="s">
        <v>112</v>
      </c>
      <c r="AL44" s="24">
        <v>42194</v>
      </c>
      <c r="AM44">
        <v>2578</v>
      </c>
      <c r="AN44">
        <v>42194</v>
      </c>
      <c r="AO44" s="23" t="s">
        <v>112</v>
      </c>
      <c r="AP44" s="24">
        <v>106609</v>
      </c>
      <c r="AQ44">
        <v>3938</v>
      </c>
      <c r="AR44">
        <v>106609</v>
      </c>
      <c r="AS44" s="23" t="s">
        <v>112</v>
      </c>
      <c r="AT44" s="24">
        <v>32939</v>
      </c>
      <c r="AU44">
        <v>2483</v>
      </c>
      <c r="AV44">
        <v>32939</v>
      </c>
      <c r="AW44" s="23" t="s">
        <v>112</v>
      </c>
      <c r="AX44" s="24">
        <v>25224</v>
      </c>
      <c r="AY44">
        <v>1927</v>
      </c>
      <c r="AZ44">
        <v>25224</v>
      </c>
      <c r="BA44" s="23" t="s">
        <v>112</v>
      </c>
      <c r="BB44" s="24">
        <v>66740</v>
      </c>
      <c r="BC44">
        <v>3331</v>
      </c>
      <c r="BD44">
        <v>66740</v>
      </c>
      <c r="BE44" s="23" t="s">
        <v>112</v>
      </c>
      <c r="BF44" s="24">
        <v>99157</v>
      </c>
      <c r="BG44">
        <v>3656</v>
      </c>
      <c r="BH44">
        <v>99157</v>
      </c>
      <c r="BI44" s="23" t="s">
        <v>112</v>
      </c>
      <c r="BJ44" s="24">
        <v>83312</v>
      </c>
      <c r="BK44">
        <v>3443</v>
      </c>
      <c r="BL44">
        <v>83312</v>
      </c>
      <c r="BM44" s="23" t="s">
        <v>112</v>
      </c>
      <c r="BN44" s="24">
        <v>37646</v>
      </c>
      <c r="BO44">
        <v>2299</v>
      </c>
      <c r="BP44">
        <v>37646</v>
      </c>
      <c r="BQ44" s="23" t="s">
        <v>112</v>
      </c>
      <c r="BR44" s="24">
        <v>41340</v>
      </c>
      <c r="BS44">
        <v>2118</v>
      </c>
      <c r="BT44">
        <v>41340</v>
      </c>
      <c r="BU44" s="23" t="s">
        <v>112</v>
      </c>
      <c r="BV44" s="24">
        <v>31075</v>
      </c>
      <c r="BW44">
        <v>2807</v>
      </c>
      <c r="BX44">
        <v>31075</v>
      </c>
      <c r="BY44" s="23" t="s">
        <v>112</v>
      </c>
      <c r="BZ44" s="24">
        <v>21245</v>
      </c>
      <c r="CA44">
        <v>1757</v>
      </c>
      <c r="CB44">
        <v>21245</v>
      </c>
      <c r="CC44" s="23" t="s">
        <v>112</v>
      </c>
      <c r="CD44" s="24">
        <v>26643</v>
      </c>
      <c r="CE44">
        <v>1697</v>
      </c>
      <c r="CF44">
        <v>26643</v>
      </c>
      <c r="CG44" s="23" t="s">
        <v>112</v>
      </c>
      <c r="CH44" s="24">
        <v>30091</v>
      </c>
      <c r="CI44">
        <v>1814</v>
      </c>
      <c r="CJ44">
        <v>30091</v>
      </c>
      <c r="CK44" s="23" t="s">
        <v>112</v>
      </c>
      <c r="CL44" s="24">
        <v>35850</v>
      </c>
      <c r="CM44">
        <v>2398</v>
      </c>
      <c r="CN44">
        <v>35850</v>
      </c>
      <c r="CO44" s="23" t="s">
        <v>112</v>
      </c>
      <c r="CP44" s="24">
        <v>46874</v>
      </c>
      <c r="CQ44">
        <v>2315</v>
      </c>
      <c r="CR44">
        <v>46874</v>
      </c>
      <c r="CS44" s="23" t="s">
        <v>112</v>
      </c>
      <c r="CT44" s="24">
        <v>50047</v>
      </c>
      <c r="CU44">
        <v>2726</v>
      </c>
      <c r="CV44">
        <v>50047</v>
      </c>
      <c r="CW44" s="23" t="s">
        <v>112</v>
      </c>
      <c r="CX44" s="24">
        <v>41923</v>
      </c>
      <c r="CY44">
        <v>2530</v>
      </c>
      <c r="CZ44">
        <v>41923</v>
      </c>
      <c r="DA44" s="23" t="s">
        <v>112</v>
      </c>
      <c r="DB44" s="24">
        <v>28763</v>
      </c>
      <c r="DC44">
        <v>1753</v>
      </c>
      <c r="DD44">
        <v>28763</v>
      </c>
      <c r="DE44" s="23" t="s">
        <v>112</v>
      </c>
      <c r="DF44" s="24">
        <v>448</v>
      </c>
      <c r="DG44">
        <v>14</v>
      </c>
      <c r="DH44">
        <v>448</v>
      </c>
      <c r="DI44" s="23" t="s">
        <v>112</v>
      </c>
      <c r="DJ44" s="24">
        <v>62845</v>
      </c>
      <c r="DK44">
        <v>2709</v>
      </c>
      <c r="DL44">
        <v>62845</v>
      </c>
      <c r="DM44" s="23" t="s">
        <v>112</v>
      </c>
      <c r="DN44" s="24">
        <v>37738</v>
      </c>
      <c r="DO44">
        <v>2565</v>
      </c>
      <c r="DP44">
        <v>37738</v>
      </c>
      <c r="DQ44" s="23" t="s">
        <v>112</v>
      </c>
      <c r="DR44" s="24">
        <v>67180</v>
      </c>
      <c r="DS44">
        <v>2852</v>
      </c>
      <c r="DT44">
        <v>67180</v>
      </c>
      <c r="DU44" s="23" t="s">
        <v>112</v>
      </c>
      <c r="DV44" s="24">
        <v>58153</v>
      </c>
      <c r="DW44">
        <v>2791</v>
      </c>
      <c r="DX44">
        <v>58153</v>
      </c>
      <c r="DY44" s="23" t="s">
        <v>112</v>
      </c>
      <c r="DZ44">
        <v>21338</v>
      </c>
      <c r="EA44">
        <v>1279</v>
      </c>
      <c r="EB44">
        <v>21338</v>
      </c>
      <c r="EC44" t="s">
        <v>112</v>
      </c>
      <c r="ED44" s="24">
        <f>SUM(DZ44,DV44,DR44,DN44,DJ44,DF44,DB44,CX44,CT44,CP44,CL44,CH44,CD44,BZ44,BV44,BR44,BN44,BJ44,BF44,BB44,AX44,AT44,AP44,AL44,AH44,AD44,Z44,V44,R44,N44,J44,F44,B44)</f>
        <v>1406521</v>
      </c>
      <c r="EE44" s="33"/>
    </row>
    <row r="45" spans="1:135" x14ac:dyDescent="0.3">
      <c r="A45" s="7" t="s">
        <v>146</v>
      </c>
      <c r="B45" s="21">
        <v>44705</v>
      </c>
      <c r="C45" s="19">
        <v>2524</v>
      </c>
      <c r="D45" s="19">
        <v>88.1</v>
      </c>
      <c r="E45" s="20">
        <v>2.2000000000000002</v>
      </c>
      <c r="F45" s="22">
        <v>69375</v>
      </c>
      <c r="G45" s="19">
        <v>3598</v>
      </c>
      <c r="H45" s="19">
        <v>87.3</v>
      </c>
      <c r="I45" s="20">
        <v>1.7</v>
      </c>
      <c r="J45" s="24">
        <v>24755</v>
      </c>
      <c r="K45">
        <v>2338</v>
      </c>
      <c r="L45">
        <v>91.8</v>
      </c>
      <c r="M45" s="23">
        <v>1.7</v>
      </c>
      <c r="N45" s="24">
        <v>40332</v>
      </c>
      <c r="O45">
        <v>2289</v>
      </c>
      <c r="P45">
        <v>96.1</v>
      </c>
      <c r="Q45" s="23">
        <v>1.2</v>
      </c>
      <c r="R45" s="24">
        <v>33760</v>
      </c>
      <c r="S45">
        <v>1796</v>
      </c>
      <c r="T45">
        <v>92.5</v>
      </c>
      <c r="U45" s="23">
        <v>1.2</v>
      </c>
      <c r="V45" s="24">
        <v>0</v>
      </c>
      <c r="W45">
        <v>13</v>
      </c>
      <c r="X45" t="s">
        <v>114</v>
      </c>
      <c r="Y45" s="23" t="s">
        <v>115</v>
      </c>
      <c r="Z45" s="24">
        <v>18570</v>
      </c>
      <c r="AA45">
        <v>1613</v>
      </c>
      <c r="AB45">
        <v>95.5</v>
      </c>
      <c r="AC45" s="23">
        <v>1.7</v>
      </c>
      <c r="AD45" s="24">
        <v>41118</v>
      </c>
      <c r="AE45">
        <v>2821</v>
      </c>
      <c r="AF45">
        <v>95.1</v>
      </c>
      <c r="AG45" s="23">
        <v>1.2</v>
      </c>
      <c r="AH45" s="24">
        <v>11985</v>
      </c>
      <c r="AI45">
        <v>1141</v>
      </c>
      <c r="AJ45">
        <v>93.3</v>
      </c>
      <c r="AK45" s="23">
        <v>2.4</v>
      </c>
      <c r="AL45" s="24">
        <v>39933</v>
      </c>
      <c r="AM45">
        <v>2499</v>
      </c>
      <c r="AN45">
        <v>94.6</v>
      </c>
      <c r="AO45" s="23">
        <v>1.2</v>
      </c>
      <c r="AP45" s="24">
        <v>83144</v>
      </c>
      <c r="AQ45">
        <v>3462</v>
      </c>
      <c r="AR45">
        <v>78</v>
      </c>
      <c r="AS45" s="23">
        <v>1.8</v>
      </c>
      <c r="AT45" s="24">
        <v>28989</v>
      </c>
      <c r="AU45">
        <v>2033</v>
      </c>
      <c r="AV45">
        <v>88</v>
      </c>
      <c r="AW45" s="23">
        <v>1.9</v>
      </c>
      <c r="AX45" s="24">
        <v>23069</v>
      </c>
      <c r="AY45">
        <v>1777</v>
      </c>
      <c r="AZ45">
        <v>91.5</v>
      </c>
      <c r="BA45" s="23">
        <v>2</v>
      </c>
      <c r="BB45" s="24">
        <v>59103</v>
      </c>
      <c r="BC45">
        <v>3208</v>
      </c>
      <c r="BD45">
        <v>88.6</v>
      </c>
      <c r="BE45" s="23">
        <v>1.8</v>
      </c>
      <c r="BF45" s="24">
        <v>83320</v>
      </c>
      <c r="BG45">
        <v>3215</v>
      </c>
      <c r="BH45">
        <v>84</v>
      </c>
      <c r="BI45" s="23">
        <v>1.5</v>
      </c>
      <c r="BJ45" s="24">
        <v>76719</v>
      </c>
      <c r="BK45">
        <v>3435</v>
      </c>
      <c r="BL45">
        <v>92.1</v>
      </c>
      <c r="BM45" s="23">
        <v>1.1000000000000001</v>
      </c>
      <c r="BN45" s="24">
        <v>34733</v>
      </c>
      <c r="BO45">
        <v>2274</v>
      </c>
      <c r="BP45">
        <v>92.3</v>
      </c>
      <c r="BQ45" s="23">
        <v>1.4</v>
      </c>
      <c r="BR45" s="24">
        <v>39063</v>
      </c>
      <c r="BS45">
        <v>2009</v>
      </c>
      <c r="BT45">
        <v>94.5</v>
      </c>
      <c r="BU45" s="23">
        <v>1.1000000000000001</v>
      </c>
      <c r="BV45" s="24">
        <v>30172</v>
      </c>
      <c r="BW45">
        <v>2767</v>
      </c>
      <c r="BX45">
        <v>97.1</v>
      </c>
      <c r="BY45" s="23">
        <v>1</v>
      </c>
      <c r="BZ45" s="24">
        <v>20360</v>
      </c>
      <c r="CA45">
        <v>1710</v>
      </c>
      <c r="CB45">
        <v>95.8</v>
      </c>
      <c r="CC45" s="23">
        <v>1.1000000000000001</v>
      </c>
      <c r="CD45" s="24">
        <v>23935</v>
      </c>
      <c r="CE45">
        <v>1576</v>
      </c>
      <c r="CF45">
        <v>89.8</v>
      </c>
      <c r="CG45" s="23">
        <v>2</v>
      </c>
      <c r="CH45" s="24">
        <v>27374</v>
      </c>
      <c r="CI45">
        <v>1888</v>
      </c>
      <c r="CJ45">
        <v>91</v>
      </c>
      <c r="CK45" s="23">
        <v>2.1</v>
      </c>
      <c r="CL45" s="24">
        <v>33089</v>
      </c>
      <c r="CM45">
        <v>2298</v>
      </c>
      <c r="CN45">
        <v>92.3</v>
      </c>
      <c r="CO45" s="23">
        <v>1.9</v>
      </c>
      <c r="CP45" s="24">
        <v>42455</v>
      </c>
      <c r="CQ45">
        <v>2099</v>
      </c>
      <c r="CR45">
        <v>90.6</v>
      </c>
      <c r="CS45" s="23">
        <v>1.4</v>
      </c>
      <c r="CT45" s="24">
        <v>44268</v>
      </c>
      <c r="CU45">
        <v>2673</v>
      </c>
      <c r="CV45">
        <v>88.5</v>
      </c>
      <c r="CW45" s="23">
        <v>1.7</v>
      </c>
      <c r="CX45" s="24">
        <v>37956</v>
      </c>
      <c r="CY45">
        <v>2205</v>
      </c>
      <c r="CZ45">
        <v>90.5</v>
      </c>
      <c r="DA45" s="23">
        <v>1.8</v>
      </c>
      <c r="DB45" s="24">
        <v>26802</v>
      </c>
      <c r="DC45">
        <v>1690</v>
      </c>
      <c r="DD45">
        <v>93.2</v>
      </c>
      <c r="DE45" s="23">
        <v>1.4</v>
      </c>
      <c r="DF45" s="24">
        <v>439</v>
      </c>
      <c r="DG45">
        <v>21</v>
      </c>
      <c r="DH45">
        <v>98</v>
      </c>
      <c r="DI45" s="23">
        <v>3.9</v>
      </c>
      <c r="DJ45" s="24">
        <v>57370</v>
      </c>
      <c r="DK45">
        <v>2567</v>
      </c>
      <c r="DL45">
        <v>91.3</v>
      </c>
      <c r="DM45" s="23">
        <v>1.6</v>
      </c>
      <c r="DN45" s="24">
        <v>34869</v>
      </c>
      <c r="DO45">
        <v>2288</v>
      </c>
      <c r="DP45">
        <v>92.4</v>
      </c>
      <c r="DQ45" s="23">
        <v>1.7</v>
      </c>
      <c r="DR45" s="24">
        <v>62565</v>
      </c>
      <c r="DS45">
        <v>2648</v>
      </c>
      <c r="DT45">
        <v>93.1</v>
      </c>
      <c r="DU45" s="23">
        <v>1</v>
      </c>
      <c r="DV45" s="24">
        <v>52549</v>
      </c>
      <c r="DW45">
        <v>2499</v>
      </c>
      <c r="DX45">
        <v>90.4</v>
      </c>
      <c r="DY45" s="23">
        <v>1.4</v>
      </c>
      <c r="DZ45">
        <v>19858</v>
      </c>
      <c r="EA45">
        <v>1229</v>
      </c>
      <c r="EB45">
        <v>93.1</v>
      </c>
      <c r="EC45">
        <v>1.2</v>
      </c>
      <c r="ED45" s="39">
        <f>SUM(DZ45,DV45,DR45,DN45,DJ45,DF45,DB45,CX45,CT45,CP45,CL45,CH45,CD45,BZ45,BV45,BR45,BN45,BJ45,BF45,BB45,AX45,AT45,AP45,AL45,AH45,AD45,Z45,V45,R45,N45,J45,F45,B45)</f>
        <v>1266734</v>
      </c>
      <c r="EE45" s="33">
        <f>(ED45/1427766)*100</f>
        <v>88.721401125954813</v>
      </c>
    </row>
    <row r="46" spans="1:135" x14ac:dyDescent="0.3">
      <c r="A46" s="7" t="s">
        <v>147</v>
      </c>
      <c r="B46" s="21">
        <v>26810</v>
      </c>
      <c r="C46" s="19">
        <v>2112</v>
      </c>
      <c r="D46" s="19">
        <v>52.8</v>
      </c>
      <c r="E46" s="20">
        <v>3.1</v>
      </c>
      <c r="F46" s="22">
        <v>30808</v>
      </c>
      <c r="G46" s="19">
        <v>2548</v>
      </c>
      <c r="H46" s="19">
        <v>38.799999999999997</v>
      </c>
      <c r="I46" s="20">
        <v>2.9</v>
      </c>
      <c r="J46" s="24">
        <v>14282</v>
      </c>
      <c r="K46">
        <v>2075</v>
      </c>
      <c r="L46">
        <v>53</v>
      </c>
      <c r="M46" s="23">
        <v>5.4</v>
      </c>
      <c r="N46" s="24">
        <v>27554</v>
      </c>
      <c r="O46">
        <v>1884</v>
      </c>
      <c r="P46">
        <v>65.7</v>
      </c>
      <c r="Q46" s="23">
        <v>3</v>
      </c>
      <c r="R46" s="24">
        <v>21219</v>
      </c>
      <c r="S46">
        <v>1479</v>
      </c>
      <c r="T46">
        <v>58.2</v>
      </c>
      <c r="U46" s="23">
        <v>2.7</v>
      </c>
      <c r="V46" s="24">
        <v>0</v>
      </c>
      <c r="W46">
        <v>13</v>
      </c>
      <c r="X46" t="s">
        <v>114</v>
      </c>
      <c r="Y46" s="23" t="s">
        <v>115</v>
      </c>
      <c r="Z46" s="24">
        <v>14000</v>
      </c>
      <c r="AA46">
        <v>1200</v>
      </c>
      <c r="AB46">
        <v>72</v>
      </c>
      <c r="AC46" s="23">
        <v>3.5</v>
      </c>
      <c r="AD46" s="24">
        <v>28397</v>
      </c>
      <c r="AE46">
        <v>2338</v>
      </c>
      <c r="AF46">
        <v>65.599999999999994</v>
      </c>
      <c r="AG46" s="23">
        <v>3.6</v>
      </c>
      <c r="AH46" s="24">
        <v>9019</v>
      </c>
      <c r="AI46">
        <v>1032</v>
      </c>
      <c r="AJ46">
        <v>70.2</v>
      </c>
      <c r="AK46" s="23">
        <v>3.4</v>
      </c>
      <c r="AL46" s="24">
        <v>25433</v>
      </c>
      <c r="AM46">
        <v>1838</v>
      </c>
      <c r="AN46">
        <v>60.3</v>
      </c>
      <c r="AO46" s="23">
        <v>3</v>
      </c>
      <c r="AP46" s="24">
        <v>43992</v>
      </c>
      <c r="AQ46">
        <v>3273</v>
      </c>
      <c r="AR46">
        <v>41.3</v>
      </c>
      <c r="AS46" s="23">
        <v>2.8</v>
      </c>
      <c r="AT46" s="24">
        <v>17691</v>
      </c>
      <c r="AU46">
        <v>1515</v>
      </c>
      <c r="AV46">
        <v>53.7</v>
      </c>
      <c r="AW46" s="23">
        <v>3.2</v>
      </c>
      <c r="AX46" s="24">
        <v>14317</v>
      </c>
      <c r="AY46">
        <v>1263</v>
      </c>
      <c r="AZ46">
        <v>56.8</v>
      </c>
      <c r="BA46" s="23">
        <v>4.9000000000000004</v>
      </c>
      <c r="BB46" s="24">
        <v>31252</v>
      </c>
      <c r="BC46">
        <v>1902</v>
      </c>
      <c r="BD46">
        <v>46.8</v>
      </c>
      <c r="BE46" s="23">
        <v>2.5</v>
      </c>
      <c r="BF46" s="24">
        <v>36391</v>
      </c>
      <c r="BG46">
        <v>2149</v>
      </c>
      <c r="BH46">
        <v>36.700000000000003</v>
      </c>
      <c r="BI46" s="23">
        <v>2</v>
      </c>
      <c r="BJ46" s="24">
        <v>41429</v>
      </c>
      <c r="BK46">
        <v>2402</v>
      </c>
      <c r="BL46">
        <v>49.7</v>
      </c>
      <c r="BM46" s="23">
        <v>2.1</v>
      </c>
      <c r="BN46" s="24">
        <v>23462</v>
      </c>
      <c r="BO46">
        <v>1711</v>
      </c>
      <c r="BP46">
        <v>62.3</v>
      </c>
      <c r="BQ46" s="23">
        <v>2.9</v>
      </c>
      <c r="BR46" s="24">
        <v>25982</v>
      </c>
      <c r="BS46">
        <v>1551</v>
      </c>
      <c r="BT46">
        <v>62.8</v>
      </c>
      <c r="BU46" s="23">
        <v>2.2000000000000002</v>
      </c>
      <c r="BV46" s="24">
        <v>24031</v>
      </c>
      <c r="BW46">
        <v>2924</v>
      </c>
      <c r="BX46">
        <v>77.3</v>
      </c>
      <c r="BY46" s="23">
        <v>4</v>
      </c>
      <c r="BZ46" s="24">
        <v>13804</v>
      </c>
      <c r="CA46">
        <v>1286</v>
      </c>
      <c r="CB46">
        <v>65</v>
      </c>
      <c r="CC46" s="23">
        <v>4.3</v>
      </c>
      <c r="CD46" s="24">
        <v>14711</v>
      </c>
      <c r="CE46">
        <v>1220</v>
      </c>
      <c r="CF46">
        <v>55.2</v>
      </c>
      <c r="CG46" s="23">
        <v>3.7</v>
      </c>
      <c r="CH46" s="24">
        <v>17489</v>
      </c>
      <c r="CI46">
        <v>1411</v>
      </c>
      <c r="CJ46">
        <v>58.1</v>
      </c>
      <c r="CK46" s="23">
        <v>3.7</v>
      </c>
      <c r="CL46" s="24">
        <v>21928</v>
      </c>
      <c r="CM46">
        <v>1764</v>
      </c>
      <c r="CN46">
        <v>61.2</v>
      </c>
      <c r="CO46" s="23">
        <v>3.6</v>
      </c>
      <c r="CP46" s="24">
        <v>23445</v>
      </c>
      <c r="CQ46">
        <v>1703</v>
      </c>
      <c r="CR46">
        <v>50</v>
      </c>
      <c r="CS46" s="23">
        <v>2.6</v>
      </c>
      <c r="CT46" s="24">
        <v>29289</v>
      </c>
      <c r="CU46">
        <v>2007</v>
      </c>
      <c r="CV46">
        <v>58.5</v>
      </c>
      <c r="CW46" s="23">
        <v>2.5</v>
      </c>
      <c r="CX46" s="24">
        <v>23755</v>
      </c>
      <c r="CY46">
        <v>1873</v>
      </c>
      <c r="CZ46">
        <v>56.7</v>
      </c>
      <c r="DA46" s="23">
        <v>3.6</v>
      </c>
      <c r="DB46" s="24">
        <v>15928</v>
      </c>
      <c r="DC46">
        <v>1313</v>
      </c>
      <c r="DD46">
        <v>55.4</v>
      </c>
      <c r="DE46" s="23">
        <v>3.4</v>
      </c>
      <c r="DF46" s="24">
        <v>0</v>
      </c>
      <c r="DG46">
        <v>13</v>
      </c>
      <c r="DH46">
        <v>0</v>
      </c>
      <c r="DI46" s="23">
        <v>8.5</v>
      </c>
      <c r="DJ46" s="24">
        <v>29535</v>
      </c>
      <c r="DK46">
        <v>2013</v>
      </c>
      <c r="DL46">
        <v>47</v>
      </c>
      <c r="DM46" s="23">
        <v>2.9</v>
      </c>
      <c r="DN46" s="24">
        <v>19330</v>
      </c>
      <c r="DO46">
        <v>2074</v>
      </c>
      <c r="DP46">
        <v>51.2</v>
      </c>
      <c r="DQ46" s="23">
        <v>3.9</v>
      </c>
      <c r="DR46" s="24">
        <v>39383</v>
      </c>
      <c r="DS46">
        <v>2467</v>
      </c>
      <c r="DT46">
        <v>58.6</v>
      </c>
      <c r="DU46" s="23">
        <v>2.4</v>
      </c>
      <c r="DV46" s="24">
        <v>27812</v>
      </c>
      <c r="DW46">
        <v>1838</v>
      </c>
      <c r="DX46">
        <v>47.8</v>
      </c>
      <c r="DY46" s="23">
        <v>2.6</v>
      </c>
      <c r="DZ46">
        <v>12257</v>
      </c>
      <c r="EA46">
        <v>1080</v>
      </c>
      <c r="EB46">
        <v>57.4</v>
      </c>
      <c r="EC46">
        <v>3.1</v>
      </c>
      <c r="ED46" s="24">
        <f t="shared" ref="ED46:ED48" si="5">SUM(DZ46,DV46,DR46,DN46,DJ46,DF46,DB46,CX46,CT46,CP46,CL46,CH46,CD46,BZ46,BV46,BR46,BN46,BJ46,BF46,BB46,AX46,AT46,AP46,AL46,AH46,AD46,Z46,V46,R46,N46,J46,F46,B46)</f>
        <v>744735</v>
      </c>
      <c r="EE46" s="33">
        <f t="shared" ref="EE46:EE48" si="6">(ED46/1427766)*100</f>
        <v>52.160858291904979</v>
      </c>
    </row>
    <row r="47" spans="1:135" x14ac:dyDescent="0.3">
      <c r="A47" s="7" t="s">
        <v>148</v>
      </c>
      <c r="B47" s="21">
        <v>22814</v>
      </c>
      <c r="C47" s="19">
        <v>1873</v>
      </c>
      <c r="D47" s="19">
        <v>45</v>
      </c>
      <c r="E47" s="20">
        <v>3.1</v>
      </c>
      <c r="F47" s="21">
        <v>43666</v>
      </c>
      <c r="G47" s="19">
        <v>2900</v>
      </c>
      <c r="H47" s="19">
        <v>54.9</v>
      </c>
      <c r="I47" s="20">
        <v>2.2999999999999998</v>
      </c>
      <c r="J47" s="24">
        <v>13772</v>
      </c>
      <c r="K47">
        <v>1590</v>
      </c>
      <c r="L47">
        <v>51.1</v>
      </c>
      <c r="M47" s="23">
        <v>4.9000000000000004</v>
      </c>
      <c r="N47" s="24">
        <v>18686</v>
      </c>
      <c r="O47">
        <v>1690</v>
      </c>
      <c r="P47">
        <v>44.5</v>
      </c>
      <c r="Q47" s="23">
        <v>3.3</v>
      </c>
      <c r="R47" s="24">
        <v>16446</v>
      </c>
      <c r="S47">
        <v>1313</v>
      </c>
      <c r="T47">
        <v>45.1</v>
      </c>
      <c r="U47" s="23">
        <v>2.7</v>
      </c>
      <c r="V47" s="24">
        <v>0</v>
      </c>
      <c r="W47">
        <v>13</v>
      </c>
      <c r="X47" t="s">
        <v>114</v>
      </c>
      <c r="Y47" s="23" t="s">
        <v>115</v>
      </c>
      <c r="Z47" s="24">
        <v>8739</v>
      </c>
      <c r="AA47">
        <v>1130</v>
      </c>
      <c r="AB47">
        <v>45</v>
      </c>
      <c r="AC47" s="23">
        <v>3.4</v>
      </c>
      <c r="AD47" s="24">
        <v>17958</v>
      </c>
      <c r="AE47">
        <v>1938</v>
      </c>
      <c r="AF47">
        <v>41.5</v>
      </c>
      <c r="AG47" s="23">
        <v>3.6</v>
      </c>
      <c r="AH47" s="24">
        <v>4801</v>
      </c>
      <c r="AI47">
        <v>510</v>
      </c>
      <c r="AJ47">
        <v>37.4</v>
      </c>
      <c r="AK47" s="23">
        <v>4.2</v>
      </c>
      <c r="AL47" s="24">
        <v>18866</v>
      </c>
      <c r="AM47">
        <v>1804</v>
      </c>
      <c r="AN47">
        <v>44.7</v>
      </c>
      <c r="AO47" s="23">
        <v>2.9</v>
      </c>
      <c r="AP47" s="24">
        <v>54679</v>
      </c>
      <c r="AQ47">
        <v>2863</v>
      </c>
      <c r="AR47">
        <v>51.3</v>
      </c>
      <c r="AS47" s="23">
        <v>2.1</v>
      </c>
      <c r="AT47" s="24">
        <v>15060</v>
      </c>
      <c r="AU47">
        <v>1484</v>
      </c>
      <c r="AV47">
        <v>45.7</v>
      </c>
      <c r="AW47" s="23">
        <v>3</v>
      </c>
      <c r="AX47" s="24">
        <v>11236</v>
      </c>
      <c r="AY47">
        <v>1633</v>
      </c>
      <c r="AZ47">
        <v>44.5</v>
      </c>
      <c r="BA47" s="23">
        <v>4.7</v>
      </c>
      <c r="BB47" s="24">
        <v>34325</v>
      </c>
      <c r="BC47">
        <v>2905</v>
      </c>
      <c r="BD47">
        <v>51.4</v>
      </c>
      <c r="BE47" s="23">
        <v>3</v>
      </c>
      <c r="BF47" s="24">
        <v>54064</v>
      </c>
      <c r="BG47">
        <v>2827</v>
      </c>
      <c r="BH47">
        <v>54.5</v>
      </c>
      <c r="BI47" s="23">
        <v>2</v>
      </c>
      <c r="BJ47" s="24">
        <v>42564</v>
      </c>
      <c r="BK47">
        <v>2553</v>
      </c>
      <c r="BL47">
        <v>51.1</v>
      </c>
      <c r="BM47" s="23">
        <v>2.2000000000000002</v>
      </c>
      <c r="BN47" s="24">
        <v>15698</v>
      </c>
      <c r="BO47">
        <v>1514</v>
      </c>
      <c r="BP47">
        <v>41.7</v>
      </c>
      <c r="BQ47" s="23">
        <v>3</v>
      </c>
      <c r="BR47" s="24">
        <v>16446</v>
      </c>
      <c r="BS47">
        <v>1224</v>
      </c>
      <c r="BT47">
        <v>39.799999999999997</v>
      </c>
      <c r="BU47" s="23">
        <v>2.2999999999999998</v>
      </c>
      <c r="BV47" s="24">
        <v>11098</v>
      </c>
      <c r="BW47">
        <v>1179</v>
      </c>
      <c r="BX47">
        <v>35.700000000000003</v>
      </c>
      <c r="BY47" s="23">
        <v>4.4000000000000004</v>
      </c>
      <c r="BZ47" s="24">
        <v>8483</v>
      </c>
      <c r="CA47">
        <v>1562</v>
      </c>
      <c r="CB47">
        <v>39.9</v>
      </c>
      <c r="CC47" s="23">
        <v>5.4</v>
      </c>
      <c r="CD47" s="24">
        <v>11777</v>
      </c>
      <c r="CE47">
        <v>1226</v>
      </c>
      <c r="CF47">
        <v>44.2</v>
      </c>
      <c r="CG47" s="23">
        <v>3.4</v>
      </c>
      <c r="CH47" s="24">
        <v>12557</v>
      </c>
      <c r="CI47">
        <v>1441</v>
      </c>
      <c r="CJ47">
        <v>41.7</v>
      </c>
      <c r="CK47" s="23">
        <v>3.4</v>
      </c>
      <c r="CL47" s="24">
        <v>15247</v>
      </c>
      <c r="CM47">
        <v>1892</v>
      </c>
      <c r="CN47">
        <v>42.5</v>
      </c>
      <c r="CO47" s="23">
        <v>3.7</v>
      </c>
      <c r="CP47" s="24">
        <v>22686</v>
      </c>
      <c r="CQ47">
        <v>1542</v>
      </c>
      <c r="CR47">
        <v>48.4</v>
      </c>
      <c r="CS47" s="23">
        <v>2.6</v>
      </c>
      <c r="CT47" s="24">
        <v>19209</v>
      </c>
      <c r="CU47">
        <v>1771</v>
      </c>
      <c r="CV47">
        <v>38.4</v>
      </c>
      <c r="CW47" s="23">
        <v>2.7</v>
      </c>
      <c r="CX47" s="24">
        <v>17971</v>
      </c>
      <c r="CY47">
        <v>1515</v>
      </c>
      <c r="CZ47">
        <v>42.9</v>
      </c>
      <c r="DA47" s="23">
        <v>2.7</v>
      </c>
      <c r="DB47" s="24">
        <v>13636</v>
      </c>
      <c r="DC47">
        <v>1341</v>
      </c>
      <c r="DD47">
        <v>47.4</v>
      </c>
      <c r="DE47" s="23">
        <v>3.5</v>
      </c>
      <c r="DF47" s="24">
        <v>439</v>
      </c>
      <c r="DG47">
        <v>21</v>
      </c>
      <c r="DH47">
        <v>98</v>
      </c>
      <c r="DI47" s="23">
        <v>3.9</v>
      </c>
      <c r="DJ47" s="24">
        <v>32785</v>
      </c>
      <c r="DK47">
        <v>2411</v>
      </c>
      <c r="DL47">
        <v>52.2</v>
      </c>
      <c r="DM47" s="23">
        <v>3</v>
      </c>
      <c r="DN47" s="24">
        <v>18353</v>
      </c>
      <c r="DO47">
        <v>1570</v>
      </c>
      <c r="DP47">
        <v>48.6</v>
      </c>
      <c r="DQ47" s="23">
        <v>3.7</v>
      </c>
      <c r="DR47" s="24">
        <v>28506</v>
      </c>
      <c r="DS47">
        <v>1817</v>
      </c>
      <c r="DT47">
        <v>42.4</v>
      </c>
      <c r="DU47" s="23">
        <v>2.4</v>
      </c>
      <c r="DV47" s="24">
        <v>28550</v>
      </c>
      <c r="DW47">
        <v>1874</v>
      </c>
      <c r="DX47">
        <v>49.1</v>
      </c>
      <c r="DY47" s="23">
        <v>2.2999999999999998</v>
      </c>
      <c r="DZ47">
        <v>9396</v>
      </c>
      <c r="EA47">
        <v>874</v>
      </c>
      <c r="EB47">
        <v>44</v>
      </c>
      <c r="EC47">
        <v>3.6</v>
      </c>
      <c r="ED47" s="24">
        <f t="shared" si="5"/>
        <v>660513</v>
      </c>
      <c r="EE47" s="33">
        <f t="shared" si="6"/>
        <v>46.261992511377912</v>
      </c>
    </row>
    <row r="48" spans="1:135" x14ac:dyDescent="0.3">
      <c r="A48" s="7" t="s">
        <v>149</v>
      </c>
      <c r="B48" s="21">
        <v>6036</v>
      </c>
      <c r="C48" s="19">
        <v>1142</v>
      </c>
      <c r="D48" s="19">
        <v>11.9</v>
      </c>
      <c r="E48" s="20">
        <v>2.2000000000000002</v>
      </c>
      <c r="F48" s="21">
        <v>10091</v>
      </c>
      <c r="G48" s="19">
        <v>1434</v>
      </c>
      <c r="H48" s="19">
        <v>12.7</v>
      </c>
      <c r="I48" s="20">
        <v>1.7</v>
      </c>
      <c r="J48" s="24">
        <v>2201</v>
      </c>
      <c r="K48">
        <v>472</v>
      </c>
      <c r="L48">
        <v>8.1999999999999993</v>
      </c>
      <c r="M48" s="23">
        <v>1.7</v>
      </c>
      <c r="N48" s="24">
        <v>1621</v>
      </c>
      <c r="O48">
        <v>510</v>
      </c>
      <c r="P48">
        <v>3.9</v>
      </c>
      <c r="Q48" s="23">
        <v>1.2</v>
      </c>
      <c r="R48" s="24">
        <v>2725</v>
      </c>
      <c r="S48">
        <v>457</v>
      </c>
      <c r="T48">
        <v>7.5</v>
      </c>
      <c r="U48" s="23">
        <v>1.2</v>
      </c>
      <c r="V48" s="24">
        <v>0</v>
      </c>
      <c r="W48">
        <v>13</v>
      </c>
      <c r="X48" t="s">
        <v>114</v>
      </c>
      <c r="Y48" s="23" t="s">
        <v>115</v>
      </c>
      <c r="Z48" s="24">
        <v>871</v>
      </c>
      <c r="AA48">
        <v>366</v>
      </c>
      <c r="AB48">
        <v>4.5</v>
      </c>
      <c r="AC48" s="23">
        <v>1.7</v>
      </c>
      <c r="AD48" s="24">
        <v>2140</v>
      </c>
      <c r="AE48">
        <v>559</v>
      </c>
      <c r="AF48">
        <v>4.9000000000000004</v>
      </c>
      <c r="AG48" s="23">
        <v>1.2</v>
      </c>
      <c r="AH48" s="24">
        <v>862</v>
      </c>
      <c r="AI48">
        <v>323</v>
      </c>
      <c r="AJ48">
        <v>6.7</v>
      </c>
      <c r="AK48" s="23">
        <v>2.4</v>
      </c>
      <c r="AL48" s="24">
        <v>2261</v>
      </c>
      <c r="AM48">
        <v>514</v>
      </c>
      <c r="AN48">
        <v>5.4</v>
      </c>
      <c r="AO48" s="23">
        <v>1.2</v>
      </c>
      <c r="AP48" s="24">
        <v>23465</v>
      </c>
      <c r="AQ48">
        <v>2168</v>
      </c>
      <c r="AR48">
        <v>22</v>
      </c>
      <c r="AS48" s="23">
        <v>1.8</v>
      </c>
      <c r="AT48" s="24">
        <v>3950</v>
      </c>
      <c r="AU48">
        <v>781</v>
      </c>
      <c r="AV48">
        <v>12</v>
      </c>
      <c r="AW48" s="23">
        <v>1.9</v>
      </c>
      <c r="AX48" s="24">
        <v>2155</v>
      </c>
      <c r="AY48">
        <v>550</v>
      </c>
      <c r="AZ48">
        <v>8.5</v>
      </c>
      <c r="BA48" s="23">
        <v>2</v>
      </c>
      <c r="BB48" s="24">
        <v>7637</v>
      </c>
      <c r="BC48">
        <v>1222</v>
      </c>
      <c r="BD48">
        <v>11.4</v>
      </c>
      <c r="BE48" s="23">
        <v>1.8</v>
      </c>
      <c r="BF48" s="24">
        <v>15837</v>
      </c>
      <c r="BG48">
        <v>1667</v>
      </c>
      <c r="BH48">
        <v>16</v>
      </c>
      <c r="BI48" s="23">
        <v>1.5</v>
      </c>
      <c r="BJ48" s="24">
        <v>6593</v>
      </c>
      <c r="BK48">
        <v>916</v>
      </c>
      <c r="BL48">
        <v>7.9</v>
      </c>
      <c r="BM48" s="23">
        <v>1.1000000000000001</v>
      </c>
      <c r="BN48" s="24">
        <v>2913</v>
      </c>
      <c r="BO48">
        <v>527</v>
      </c>
      <c r="BP48">
        <v>7.7</v>
      </c>
      <c r="BQ48" s="23">
        <v>1.4</v>
      </c>
      <c r="BR48" s="24">
        <v>2277</v>
      </c>
      <c r="BS48">
        <v>462</v>
      </c>
      <c r="BT48">
        <v>5.5</v>
      </c>
      <c r="BU48" s="23">
        <v>1.1000000000000001</v>
      </c>
      <c r="BV48" s="24">
        <v>903</v>
      </c>
      <c r="BW48">
        <v>307</v>
      </c>
      <c r="BX48">
        <v>2.9</v>
      </c>
      <c r="BY48" s="23">
        <v>1</v>
      </c>
      <c r="BZ48" s="24">
        <v>885</v>
      </c>
      <c r="CA48">
        <v>242</v>
      </c>
      <c r="CB48">
        <v>4.2</v>
      </c>
      <c r="CC48" s="23">
        <v>1.1000000000000001</v>
      </c>
      <c r="CD48" s="24">
        <v>2708</v>
      </c>
      <c r="CE48">
        <v>559</v>
      </c>
      <c r="CF48">
        <v>10.199999999999999</v>
      </c>
      <c r="CG48" s="23">
        <v>2</v>
      </c>
      <c r="CH48" s="24">
        <v>2717</v>
      </c>
      <c r="CI48">
        <v>625</v>
      </c>
      <c r="CJ48">
        <v>9</v>
      </c>
      <c r="CK48" s="23">
        <v>2.1</v>
      </c>
      <c r="CL48" s="24">
        <v>2761</v>
      </c>
      <c r="CM48">
        <v>693</v>
      </c>
      <c r="CN48">
        <v>7.7</v>
      </c>
      <c r="CO48" s="23">
        <v>1.9</v>
      </c>
      <c r="CP48" s="24">
        <v>4419</v>
      </c>
      <c r="CQ48">
        <v>735</v>
      </c>
      <c r="CR48">
        <v>9.4</v>
      </c>
      <c r="CS48" s="23">
        <v>1.4</v>
      </c>
      <c r="CT48" s="24">
        <v>5779</v>
      </c>
      <c r="CU48">
        <v>877</v>
      </c>
      <c r="CV48">
        <v>11.5</v>
      </c>
      <c r="CW48" s="23">
        <v>1.7</v>
      </c>
      <c r="CX48" s="24">
        <v>3967</v>
      </c>
      <c r="CY48">
        <v>848</v>
      </c>
      <c r="CZ48">
        <v>9.5</v>
      </c>
      <c r="DA48" s="23">
        <v>1.8</v>
      </c>
      <c r="DB48" s="24">
        <v>1961</v>
      </c>
      <c r="DC48">
        <v>422</v>
      </c>
      <c r="DD48">
        <v>6.8</v>
      </c>
      <c r="DE48" s="23">
        <v>1.4</v>
      </c>
      <c r="DF48" s="24">
        <v>9</v>
      </c>
      <c r="DG48">
        <v>18</v>
      </c>
      <c r="DH48">
        <v>2</v>
      </c>
      <c r="DI48" s="23">
        <v>3.9</v>
      </c>
      <c r="DJ48" s="24">
        <v>5475</v>
      </c>
      <c r="DK48">
        <v>1033</v>
      </c>
      <c r="DL48">
        <v>8.6999999999999993</v>
      </c>
      <c r="DM48" s="23">
        <v>1.6</v>
      </c>
      <c r="DN48" s="24">
        <v>2869</v>
      </c>
      <c r="DO48">
        <v>709</v>
      </c>
      <c r="DP48">
        <v>7.6</v>
      </c>
      <c r="DQ48" s="23">
        <v>1.7</v>
      </c>
      <c r="DR48" s="24">
        <v>4615</v>
      </c>
      <c r="DS48">
        <v>750</v>
      </c>
      <c r="DT48">
        <v>6.9</v>
      </c>
      <c r="DU48" s="23">
        <v>1</v>
      </c>
      <c r="DV48" s="24">
        <v>5604</v>
      </c>
      <c r="DW48">
        <v>919</v>
      </c>
      <c r="DX48">
        <v>9.6</v>
      </c>
      <c r="DY48" s="23">
        <v>1.4</v>
      </c>
      <c r="DZ48">
        <v>1480</v>
      </c>
      <c r="EA48">
        <v>278</v>
      </c>
      <c r="EB48">
        <v>6.9</v>
      </c>
      <c r="EC48">
        <v>1.2</v>
      </c>
      <c r="ED48" s="24">
        <f t="shared" si="5"/>
        <v>139787</v>
      </c>
      <c r="EE48" s="33">
        <f t="shared" si="6"/>
        <v>9.7906099458874927</v>
      </c>
    </row>
    <row r="49" spans="1:136" x14ac:dyDescent="0.3">
      <c r="B49" s="24"/>
      <c r="E49" s="23"/>
      <c r="F49" s="24"/>
      <c r="I49" s="23"/>
      <c r="J49" s="24"/>
      <c r="M49" s="23"/>
      <c r="N49" s="24"/>
      <c r="Q49" s="23"/>
      <c r="R49" s="24"/>
      <c r="U49" s="23"/>
      <c r="V49" s="24"/>
      <c r="Y49" s="23"/>
      <c r="Z49" s="24"/>
      <c r="AC49" s="23"/>
      <c r="AD49" s="24"/>
      <c r="AG49" s="23"/>
      <c r="AH49" s="24"/>
      <c r="AK49" s="23"/>
      <c r="AL49" s="24"/>
      <c r="AO49" s="23"/>
      <c r="AP49" s="24"/>
      <c r="AS49" s="23"/>
      <c r="AT49" s="24"/>
      <c r="AW49" s="23"/>
      <c r="AX49" s="24"/>
      <c r="BA49" s="23"/>
      <c r="BB49" s="24"/>
      <c r="BE49" s="23"/>
      <c r="BF49" s="24"/>
      <c r="BI49" s="23"/>
      <c r="BJ49" s="24"/>
      <c r="BM49" s="23"/>
      <c r="BN49" s="24"/>
      <c r="BQ49" s="23"/>
      <c r="BR49" s="24"/>
      <c r="BU49" s="23"/>
      <c r="BV49" s="24"/>
      <c r="BY49" s="23"/>
      <c r="BZ49" s="24"/>
      <c r="CC49" s="23"/>
      <c r="CD49" s="24"/>
      <c r="CG49" s="23"/>
      <c r="CH49" s="24"/>
      <c r="CK49" s="23"/>
      <c r="CL49" s="24"/>
      <c r="CO49" s="23"/>
      <c r="CP49" s="24"/>
      <c r="CS49" s="23"/>
      <c r="CT49" s="24"/>
      <c r="CW49" s="23"/>
      <c r="CX49" s="24"/>
      <c r="DA49" s="23"/>
      <c r="DB49" s="24"/>
      <c r="DE49" s="23"/>
      <c r="DF49" s="24"/>
      <c r="DI49" s="23"/>
      <c r="DJ49" s="24"/>
      <c r="DM49" s="23"/>
      <c r="DN49" s="24"/>
      <c r="DQ49" s="23"/>
      <c r="DR49" s="24"/>
      <c r="DU49" s="23"/>
      <c r="DV49" s="24"/>
      <c r="DY49" s="23"/>
      <c r="ED49" s="24"/>
      <c r="EE49" s="33"/>
    </row>
    <row r="50" spans="1:136" ht="42" x14ac:dyDescent="0.3">
      <c r="A50" s="6" t="s">
        <v>150</v>
      </c>
      <c r="B50" s="24"/>
      <c r="E50" s="23"/>
      <c r="F50" s="24"/>
      <c r="I50" s="23"/>
      <c r="J50" s="24"/>
      <c r="M50" s="23"/>
      <c r="N50" s="24"/>
      <c r="Q50" s="23"/>
      <c r="R50" s="24"/>
      <c r="U50" s="23"/>
      <c r="V50" s="24"/>
      <c r="Y50" s="23"/>
      <c r="Z50" s="24"/>
      <c r="AC50" s="23"/>
      <c r="AD50" s="24"/>
      <c r="AG50" s="23"/>
      <c r="AH50" s="24"/>
      <c r="AK50" s="23"/>
      <c r="AL50" s="24"/>
      <c r="AO50" s="23"/>
      <c r="AP50" s="24"/>
      <c r="AS50" s="23"/>
      <c r="AT50" s="24"/>
      <c r="AW50" s="23"/>
      <c r="AX50" s="24"/>
      <c r="BA50" s="23"/>
      <c r="BB50" s="24"/>
      <c r="BE50" s="23"/>
      <c r="BF50" s="24"/>
      <c r="BI50" s="23"/>
      <c r="BJ50" s="24"/>
      <c r="BM50" s="23"/>
      <c r="BN50" s="24"/>
      <c r="BQ50" s="23"/>
      <c r="BR50" s="24"/>
      <c r="BU50" s="23"/>
      <c r="BV50" s="24"/>
      <c r="BY50" s="23"/>
      <c r="BZ50" s="24"/>
      <c r="CC50" s="23"/>
      <c r="CD50" s="24"/>
      <c r="CG50" s="23"/>
      <c r="CH50" s="24"/>
      <c r="CK50" s="23"/>
      <c r="CL50" s="24"/>
      <c r="CO50" s="23"/>
      <c r="CP50" s="24"/>
      <c r="CS50" s="23"/>
      <c r="CT50" s="24"/>
      <c r="CW50" s="23"/>
      <c r="CX50" s="24"/>
      <c r="DA50" s="23"/>
      <c r="DB50" s="24"/>
      <c r="DE50" s="23"/>
      <c r="DF50" s="24"/>
      <c r="DI50" s="23"/>
      <c r="DJ50" s="24"/>
      <c r="DM50" s="23"/>
      <c r="DN50" s="24"/>
      <c r="DQ50" s="23"/>
      <c r="DR50" s="24"/>
      <c r="DU50" s="23"/>
      <c r="DV50" s="24"/>
      <c r="DY50" s="23"/>
      <c r="ED50" s="24"/>
      <c r="EE50" s="33"/>
    </row>
    <row r="51" spans="1:136" x14ac:dyDescent="0.3">
      <c r="A51" s="7" t="s">
        <v>151</v>
      </c>
      <c r="B51" s="24">
        <v>50741</v>
      </c>
      <c r="C51">
        <v>2563</v>
      </c>
      <c r="D51">
        <v>50741</v>
      </c>
      <c r="E51" s="23" t="s">
        <v>112</v>
      </c>
      <c r="F51" s="24">
        <v>79466</v>
      </c>
      <c r="G51">
        <v>3856</v>
      </c>
      <c r="H51">
        <v>79466</v>
      </c>
      <c r="I51" s="23" t="s">
        <v>112</v>
      </c>
      <c r="J51" s="24">
        <v>26956</v>
      </c>
      <c r="K51">
        <v>2423</v>
      </c>
      <c r="L51">
        <v>26956</v>
      </c>
      <c r="M51" s="23" t="s">
        <v>112</v>
      </c>
      <c r="N51" s="24">
        <v>41953</v>
      </c>
      <c r="O51">
        <v>2339</v>
      </c>
      <c r="P51">
        <v>41953</v>
      </c>
      <c r="Q51" s="23" t="s">
        <v>112</v>
      </c>
      <c r="R51" s="24">
        <v>36485</v>
      </c>
      <c r="S51">
        <v>1817</v>
      </c>
      <c r="T51">
        <v>36485</v>
      </c>
      <c r="U51" s="23" t="s">
        <v>112</v>
      </c>
      <c r="V51" s="24">
        <v>0</v>
      </c>
      <c r="W51">
        <v>13</v>
      </c>
      <c r="X51">
        <v>0</v>
      </c>
      <c r="Y51" s="23" t="s">
        <v>112</v>
      </c>
      <c r="Z51" s="24">
        <v>19441</v>
      </c>
      <c r="AA51">
        <v>1811</v>
      </c>
      <c r="AB51">
        <v>19441</v>
      </c>
      <c r="AC51" s="23" t="s">
        <v>112</v>
      </c>
      <c r="AD51" s="24">
        <v>43258</v>
      </c>
      <c r="AE51">
        <v>2972</v>
      </c>
      <c r="AF51">
        <v>43258</v>
      </c>
      <c r="AG51" s="23" t="s">
        <v>112</v>
      </c>
      <c r="AH51" s="24">
        <v>12847</v>
      </c>
      <c r="AI51">
        <v>1215</v>
      </c>
      <c r="AJ51">
        <v>12847</v>
      </c>
      <c r="AK51" s="23" t="s">
        <v>112</v>
      </c>
      <c r="AL51" s="24">
        <v>42194</v>
      </c>
      <c r="AM51">
        <v>2578</v>
      </c>
      <c r="AN51">
        <v>42194</v>
      </c>
      <c r="AO51" s="23" t="s">
        <v>112</v>
      </c>
      <c r="AP51" s="24">
        <v>106609</v>
      </c>
      <c r="AQ51">
        <v>3938</v>
      </c>
      <c r="AR51">
        <v>106609</v>
      </c>
      <c r="AS51" s="23" t="s">
        <v>112</v>
      </c>
      <c r="AT51" s="24">
        <v>32939</v>
      </c>
      <c r="AU51">
        <v>2483</v>
      </c>
      <c r="AV51">
        <v>32939</v>
      </c>
      <c r="AW51" s="23" t="s">
        <v>112</v>
      </c>
      <c r="AX51" s="24">
        <v>25224</v>
      </c>
      <c r="AY51">
        <v>1927</v>
      </c>
      <c r="AZ51">
        <v>25224</v>
      </c>
      <c r="BA51" s="23" t="s">
        <v>112</v>
      </c>
      <c r="BB51" s="24">
        <v>66740</v>
      </c>
      <c r="BC51">
        <v>3331</v>
      </c>
      <c r="BD51">
        <v>66740</v>
      </c>
      <c r="BE51" s="23" t="s">
        <v>112</v>
      </c>
      <c r="BF51" s="24">
        <v>99157</v>
      </c>
      <c r="BG51">
        <v>3656</v>
      </c>
      <c r="BH51">
        <v>99157</v>
      </c>
      <c r="BI51" s="23" t="s">
        <v>112</v>
      </c>
      <c r="BJ51" s="24">
        <v>83312</v>
      </c>
      <c r="BK51">
        <v>3443</v>
      </c>
      <c r="BL51">
        <v>83312</v>
      </c>
      <c r="BM51" s="23" t="s">
        <v>112</v>
      </c>
      <c r="BN51" s="24">
        <v>37646</v>
      </c>
      <c r="BO51">
        <v>2299</v>
      </c>
      <c r="BP51">
        <v>37646</v>
      </c>
      <c r="BQ51" s="23" t="s">
        <v>112</v>
      </c>
      <c r="BR51" s="24">
        <v>41340</v>
      </c>
      <c r="BS51">
        <v>2118</v>
      </c>
      <c r="BT51">
        <v>41340</v>
      </c>
      <c r="BU51" s="23" t="s">
        <v>112</v>
      </c>
      <c r="BV51" s="24">
        <v>31075</v>
      </c>
      <c r="BW51">
        <v>2807</v>
      </c>
      <c r="BX51">
        <v>31075</v>
      </c>
      <c r="BY51" s="23" t="s">
        <v>112</v>
      </c>
      <c r="BZ51" s="24">
        <v>21245</v>
      </c>
      <c r="CA51">
        <v>1757</v>
      </c>
      <c r="CB51">
        <v>21245</v>
      </c>
      <c r="CC51" s="23" t="s">
        <v>112</v>
      </c>
      <c r="CD51" s="24">
        <v>26643</v>
      </c>
      <c r="CE51">
        <v>1697</v>
      </c>
      <c r="CF51">
        <v>26643</v>
      </c>
      <c r="CG51" s="23" t="s">
        <v>112</v>
      </c>
      <c r="CH51" s="24">
        <v>30091</v>
      </c>
      <c r="CI51">
        <v>1814</v>
      </c>
      <c r="CJ51">
        <v>30091</v>
      </c>
      <c r="CK51" s="23" t="s">
        <v>112</v>
      </c>
      <c r="CL51" s="24">
        <v>35850</v>
      </c>
      <c r="CM51">
        <v>2398</v>
      </c>
      <c r="CN51">
        <v>35850</v>
      </c>
      <c r="CO51" s="23" t="s">
        <v>112</v>
      </c>
      <c r="CP51" s="24">
        <v>46874</v>
      </c>
      <c r="CQ51">
        <v>2315</v>
      </c>
      <c r="CR51">
        <v>46874</v>
      </c>
      <c r="CS51" s="23" t="s">
        <v>112</v>
      </c>
      <c r="CT51" s="24">
        <v>50047</v>
      </c>
      <c r="CU51">
        <v>2726</v>
      </c>
      <c r="CV51">
        <v>50047</v>
      </c>
      <c r="CW51" s="23" t="s">
        <v>112</v>
      </c>
      <c r="CX51" s="24">
        <v>41923</v>
      </c>
      <c r="CY51">
        <v>2530</v>
      </c>
      <c r="CZ51">
        <v>41923</v>
      </c>
      <c r="DA51" s="23" t="s">
        <v>112</v>
      </c>
      <c r="DB51" s="24">
        <v>28763</v>
      </c>
      <c r="DC51">
        <v>1753</v>
      </c>
      <c r="DD51">
        <v>28763</v>
      </c>
      <c r="DE51" s="23" t="s">
        <v>112</v>
      </c>
      <c r="DF51" s="24">
        <v>448</v>
      </c>
      <c r="DG51">
        <v>14</v>
      </c>
      <c r="DH51">
        <v>448</v>
      </c>
      <c r="DI51" s="23" t="s">
        <v>112</v>
      </c>
      <c r="DJ51" s="24">
        <v>62845</v>
      </c>
      <c r="DK51">
        <v>2709</v>
      </c>
      <c r="DL51">
        <v>62845</v>
      </c>
      <c r="DM51" s="23" t="s">
        <v>112</v>
      </c>
      <c r="DN51" s="24">
        <v>37738</v>
      </c>
      <c r="DO51">
        <v>2565</v>
      </c>
      <c r="DP51">
        <v>37738</v>
      </c>
      <c r="DQ51" s="23" t="s">
        <v>112</v>
      </c>
      <c r="DR51" s="24">
        <v>67180</v>
      </c>
      <c r="DS51">
        <v>2852</v>
      </c>
      <c r="DT51">
        <v>67180</v>
      </c>
      <c r="DU51" s="23" t="s">
        <v>112</v>
      </c>
      <c r="DV51" s="24">
        <v>58153</v>
      </c>
      <c r="DW51">
        <v>2791</v>
      </c>
      <c r="DX51">
        <v>58153</v>
      </c>
      <c r="DY51" s="23" t="s">
        <v>112</v>
      </c>
      <c r="DZ51">
        <v>21338</v>
      </c>
      <c r="EA51">
        <v>1279</v>
      </c>
      <c r="EB51">
        <v>21338</v>
      </c>
      <c r="EC51" t="s">
        <v>112</v>
      </c>
      <c r="ED51" s="24">
        <f>SUM(DZ51,DV51,DR51,DN51,DJ51,DF51,DB51,CX51,CT51,CP51,CL51,CH51,CD51,BZ51,BV51,BR51,BN51,BJ51,BF51,BB51,AX51,AT51,AP51,AL51,AH51,AD51,Z51,V51,R51,N51,J51,F51,B51,)</f>
        <v>1406521</v>
      </c>
      <c r="EE51" s="33"/>
    </row>
    <row r="52" spans="1:136" x14ac:dyDescent="0.3">
      <c r="A52" s="7" t="s">
        <v>152</v>
      </c>
      <c r="B52" s="24">
        <v>4591</v>
      </c>
      <c r="C52">
        <v>625</v>
      </c>
      <c r="D52">
        <v>9</v>
      </c>
      <c r="E52" s="23">
        <v>1.3</v>
      </c>
      <c r="F52" s="24">
        <v>8548</v>
      </c>
      <c r="G52">
        <v>891</v>
      </c>
      <c r="H52">
        <v>10.8</v>
      </c>
      <c r="I52" s="23">
        <v>1.1000000000000001</v>
      </c>
      <c r="J52" s="24">
        <v>2117</v>
      </c>
      <c r="K52">
        <v>500</v>
      </c>
      <c r="L52">
        <v>7.9</v>
      </c>
      <c r="M52" s="23">
        <v>1.9</v>
      </c>
      <c r="N52" s="24">
        <v>4316</v>
      </c>
      <c r="O52">
        <v>560</v>
      </c>
      <c r="P52">
        <v>10.3</v>
      </c>
      <c r="Q52" s="23">
        <v>1.4</v>
      </c>
      <c r="R52" s="24">
        <v>3149</v>
      </c>
      <c r="S52">
        <v>443</v>
      </c>
      <c r="T52">
        <v>8.6</v>
      </c>
      <c r="U52" s="23">
        <v>1.2</v>
      </c>
      <c r="V52" s="24">
        <v>0</v>
      </c>
      <c r="W52">
        <v>13</v>
      </c>
      <c r="X52" t="s">
        <v>114</v>
      </c>
      <c r="Y52" s="23" t="s">
        <v>115</v>
      </c>
      <c r="Z52" s="24">
        <v>3214</v>
      </c>
      <c r="AA52">
        <v>558</v>
      </c>
      <c r="AB52">
        <v>16.5</v>
      </c>
      <c r="AC52" s="23">
        <v>2.2000000000000002</v>
      </c>
      <c r="AD52" s="24">
        <v>4608</v>
      </c>
      <c r="AE52">
        <v>702</v>
      </c>
      <c r="AF52">
        <v>10.7</v>
      </c>
      <c r="AG52" s="23">
        <v>1.6</v>
      </c>
      <c r="AH52" s="24">
        <v>1397</v>
      </c>
      <c r="AI52">
        <v>278</v>
      </c>
      <c r="AJ52">
        <v>10.9</v>
      </c>
      <c r="AK52" s="23">
        <v>2.1</v>
      </c>
      <c r="AL52" s="24">
        <v>4229</v>
      </c>
      <c r="AM52">
        <v>689</v>
      </c>
      <c r="AN52">
        <v>10</v>
      </c>
      <c r="AO52" s="23">
        <v>1.5</v>
      </c>
      <c r="AP52">
        <v>11325</v>
      </c>
      <c r="AQ52">
        <v>1059</v>
      </c>
      <c r="AR52">
        <v>10.6</v>
      </c>
      <c r="AS52" s="23">
        <v>1</v>
      </c>
      <c r="AT52" s="24">
        <v>3032</v>
      </c>
      <c r="AU52">
        <v>437</v>
      </c>
      <c r="AV52">
        <v>9.1999999999999993</v>
      </c>
      <c r="AW52" s="23">
        <v>1.3</v>
      </c>
      <c r="AX52">
        <v>2252</v>
      </c>
      <c r="AY52">
        <v>472</v>
      </c>
      <c r="AZ52">
        <v>8.9</v>
      </c>
      <c r="BA52" s="23">
        <v>1.8</v>
      </c>
      <c r="BB52" s="24">
        <v>8090</v>
      </c>
      <c r="BC52">
        <v>890</v>
      </c>
      <c r="BD52">
        <v>12.1</v>
      </c>
      <c r="BE52" s="23">
        <v>1.4</v>
      </c>
      <c r="BF52" s="24">
        <v>7975</v>
      </c>
      <c r="BG52">
        <v>848</v>
      </c>
      <c r="BH52">
        <v>8</v>
      </c>
      <c r="BI52" s="23">
        <v>0.9</v>
      </c>
      <c r="BJ52">
        <v>6116</v>
      </c>
      <c r="BK52">
        <v>778</v>
      </c>
      <c r="BL52">
        <v>7.3</v>
      </c>
      <c r="BM52" s="23">
        <v>0.9</v>
      </c>
      <c r="BN52" s="24">
        <v>3348</v>
      </c>
      <c r="BO52">
        <v>440</v>
      </c>
      <c r="BP52">
        <v>8.9</v>
      </c>
      <c r="BQ52" s="23">
        <v>1.1000000000000001</v>
      </c>
      <c r="BR52">
        <v>4594</v>
      </c>
      <c r="BS52">
        <v>504</v>
      </c>
      <c r="BT52">
        <v>11.1</v>
      </c>
      <c r="BU52" s="23">
        <v>1.2</v>
      </c>
      <c r="BV52">
        <v>4969</v>
      </c>
      <c r="BW52">
        <v>778</v>
      </c>
      <c r="BX52">
        <v>16</v>
      </c>
      <c r="BY52" s="23">
        <v>2.8</v>
      </c>
      <c r="BZ52">
        <v>2253</v>
      </c>
      <c r="CA52">
        <v>346</v>
      </c>
      <c r="CB52">
        <v>10.6</v>
      </c>
      <c r="CC52" s="23">
        <v>1.7</v>
      </c>
      <c r="CD52">
        <v>2436</v>
      </c>
      <c r="CE52">
        <v>383</v>
      </c>
      <c r="CF52">
        <v>9.1</v>
      </c>
      <c r="CG52" s="23">
        <v>1.3</v>
      </c>
      <c r="CH52" s="24">
        <v>3520</v>
      </c>
      <c r="CI52">
        <v>529</v>
      </c>
      <c r="CJ52">
        <v>11.7</v>
      </c>
      <c r="CK52" s="23">
        <v>1.7</v>
      </c>
      <c r="CL52">
        <v>4021</v>
      </c>
      <c r="CM52">
        <v>402</v>
      </c>
      <c r="CN52">
        <v>11.2</v>
      </c>
      <c r="CO52" s="23">
        <v>1.1000000000000001</v>
      </c>
      <c r="CP52" s="24">
        <v>4990</v>
      </c>
      <c r="CQ52">
        <v>606</v>
      </c>
      <c r="CR52">
        <v>10.6</v>
      </c>
      <c r="CS52" s="23">
        <v>1.3</v>
      </c>
      <c r="CT52" s="24">
        <v>4384</v>
      </c>
      <c r="CU52">
        <v>650</v>
      </c>
      <c r="CV52">
        <v>8.8000000000000007</v>
      </c>
      <c r="CW52" s="23">
        <v>1.3</v>
      </c>
      <c r="CX52">
        <v>4036</v>
      </c>
      <c r="CY52">
        <v>514</v>
      </c>
      <c r="CZ52">
        <v>9.6</v>
      </c>
      <c r="DA52" s="23">
        <v>1.3</v>
      </c>
      <c r="DB52">
        <v>3611</v>
      </c>
      <c r="DC52">
        <v>604</v>
      </c>
      <c r="DD52">
        <v>12.6</v>
      </c>
      <c r="DE52" s="23">
        <v>1.9</v>
      </c>
      <c r="DF52">
        <v>199</v>
      </c>
      <c r="DG52">
        <v>202</v>
      </c>
      <c r="DH52">
        <v>44.4</v>
      </c>
      <c r="DI52" s="23">
        <v>45</v>
      </c>
      <c r="DJ52">
        <v>6816</v>
      </c>
      <c r="DK52">
        <v>735</v>
      </c>
      <c r="DL52">
        <v>10.8</v>
      </c>
      <c r="DM52" s="23">
        <v>1.2</v>
      </c>
      <c r="DN52">
        <v>3487</v>
      </c>
      <c r="DO52">
        <v>459</v>
      </c>
      <c r="DP52">
        <v>9.1999999999999993</v>
      </c>
      <c r="DQ52" s="23">
        <v>1.1000000000000001</v>
      </c>
      <c r="DR52">
        <v>7815</v>
      </c>
      <c r="DS52">
        <v>928</v>
      </c>
      <c r="DT52">
        <v>11.6</v>
      </c>
      <c r="DU52" s="23">
        <v>1.3</v>
      </c>
      <c r="DV52" s="24">
        <v>5101</v>
      </c>
      <c r="DW52">
        <v>752</v>
      </c>
      <c r="DX52">
        <v>8.8000000000000007</v>
      </c>
      <c r="DY52" s="23">
        <v>1.3</v>
      </c>
      <c r="DZ52">
        <v>2131</v>
      </c>
      <c r="EA52">
        <v>336</v>
      </c>
      <c r="EB52">
        <v>10</v>
      </c>
      <c r="EC52">
        <v>1.5</v>
      </c>
      <c r="ED52" s="24">
        <f>SUM(DZ52,DV52,DR52,DN52,DJ52,DF52,DB52,CX52,CT52,CP52,CL52,CH52,CD52,BZ52,BV52,BR52,BN52,BJ52,BF52,BB52,AX52,AT52,AP52,AL52,AH52,AD52,Z52,V52,R52,N52,J52,F52,B52,)</f>
        <v>142670</v>
      </c>
      <c r="EE52" s="33">
        <f>(ED52/ED51)*100</f>
        <v>10.143467463336844</v>
      </c>
    </row>
    <row r="53" spans="1:136" x14ac:dyDescent="0.3">
      <c r="B53" s="24"/>
      <c r="E53" s="23"/>
      <c r="I53" s="23"/>
      <c r="M53" s="23"/>
      <c r="Q53" s="23"/>
      <c r="U53" s="23"/>
      <c r="Y53" s="23"/>
      <c r="AC53" s="23"/>
      <c r="AG53" s="23"/>
      <c r="AK53" s="23"/>
      <c r="AO53" s="23"/>
      <c r="AS53" s="23"/>
      <c r="AW53" s="23"/>
      <c r="BA53" s="23"/>
      <c r="BE53" s="23"/>
      <c r="BI53" s="23"/>
      <c r="BM53" s="23"/>
      <c r="BQ53" s="23"/>
      <c r="BU53" s="23"/>
      <c r="BY53" s="23"/>
      <c r="CC53" s="23"/>
      <c r="CG53" s="23"/>
      <c r="CK53" s="23"/>
      <c r="CO53" s="23"/>
      <c r="CS53" s="23"/>
      <c r="CW53" s="23"/>
      <c r="DA53" s="23"/>
      <c r="DE53" s="23"/>
      <c r="DI53" s="23"/>
      <c r="DM53" s="23"/>
      <c r="DQ53" s="23"/>
      <c r="DU53" s="23"/>
      <c r="DY53" s="23"/>
      <c r="ED53" s="24"/>
      <c r="EE53" s="33"/>
    </row>
    <row r="54" spans="1:136" x14ac:dyDescent="0.3">
      <c r="A54" s="30" t="s">
        <v>153</v>
      </c>
      <c r="B54" s="24"/>
      <c r="E54" s="23"/>
      <c r="I54" s="23"/>
      <c r="M54" s="23"/>
      <c r="Q54" s="23"/>
      <c r="U54" s="23"/>
      <c r="Y54" s="23"/>
      <c r="AC54" s="23"/>
      <c r="AG54" s="23"/>
      <c r="AK54" s="23"/>
      <c r="AO54" s="23"/>
      <c r="AS54" s="23"/>
      <c r="AW54" s="23"/>
      <c r="BA54" s="23"/>
      <c r="BE54" s="23"/>
      <c r="BI54" s="23"/>
      <c r="BM54" s="23"/>
      <c r="BQ54" s="23"/>
      <c r="BU54" s="23"/>
      <c r="BY54" s="23"/>
      <c r="CC54" s="23"/>
      <c r="CG54" s="23"/>
      <c r="CK54" s="23"/>
      <c r="CO54" s="23"/>
      <c r="CS54" s="23"/>
      <c r="CW54" s="23"/>
      <c r="DA54" s="23"/>
      <c r="DE54" s="23"/>
      <c r="DI54" s="23"/>
      <c r="DM54" s="23"/>
      <c r="DQ54" s="23"/>
      <c r="DU54" s="23"/>
      <c r="DY54" s="23"/>
      <c r="ED54" s="24"/>
      <c r="EE54" s="33"/>
    </row>
    <row r="55" spans="1:136" x14ac:dyDescent="0.3">
      <c r="A55" s="8" t="s">
        <v>154</v>
      </c>
      <c r="B55" s="24">
        <v>18016</v>
      </c>
      <c r="C55">
        <v>1589</v>
      </c>
      <c r="D55">
        <v>34.4</v>
      </c>
      <c r="E55" s="23">
        <v>2.2000000000000002</v>
      </c>
      <c r="F55">
        <v>22645</v>
      </c>
      <c r="G55">
        <v>1754</v>
      </c>
      <c r="H55">
        <v>28.4</v>
      </c>
      <c r="I55" s="23">
        <v>1.6</v>
      </c>
      <c r="J55">
        <v>12608</v>
      </c>
      <c r="K55">
        <v>1876</v>
      </c>
      <c r="L55">
        <v>46.8</v>
      </c>
      <c r="M55" s="23">
        <v>4.4000000000000004</v>
      </c>
      <c r="N55">
        <v>27328</v>
      </c>
      <c r="O55">
        <v>1794</v>
      </c>
      <c r="P55">
        <v>64.5</v>
      </c>
      <c r="Q55" s="23">
        <v>2.4</v>
      </c>
      <c r="R55">
        <v>18085</v>
      </c>
      <c r="S55">
        <v>1073</v>
      </c>
      <c r="T55">
        <v>49.6</v>
      </c>
      <c r="U55" s="23">
        <v>2.1</v>
      </c>
      <c r="V55">
        <v>0</v>
      </c>
      <c r="W55">
        <v>13</v>
      </c>
      <c r="X55" t="s">
        <v>114</v>
      </c>
      <c r="Y55" s="23" t="s">
        <v>115</v>
      </c>
      <c r="Z55">
        <v>13146</v>
      </c>
      <c r="AA55">
        <v>1804</v>
      </c>
      <c r="AB55">
        <v>67.400000000000006</v>
      </c>
      <c r="AC55" s="23">
        <v>4.2</v>
      </c>
      <c r="AD55">
        <v>23476</v>
      </c>
      <c r="AE55">
        <v>1971</v>
      </c>
      <c r="AF55">
        <v>54.3</v>
      </c>
      <c r="AG55" s="23">
        <v>3.2</v>
      </c>
      <c r="AH55">
        <v>6757</v>
      </c>
      <c r="AI55">
        <v>764</v>
      </c>
      <c r="AJ55">
        <v>52.1</v>
      </c>
      <c r="AK55" s="23">
        <v>3.5</v>
      </c>
      <c r="AL55">
        <v>24767</v>
      </c>
      <c r="AM55">
        <v>1943</v>
      </c>
      <c r="AN55">
        <v>58.7</v>
      </c>
      <c r="AO55" s="23">
        <v>2.9</v>
      </c>
      <c r="AP55">
        <v>42308</v>
      </c>
      <c r="AQ55">
        <v>2142</v>
      </c>
      <c r="AR55">
        <v>39.5</v>
      </c>
      <c r="AS55" s="23">
        <v>1.5</v>
      </c>
      <c r="AT55">
        <v>15664</v>
      </c>
      <c r="AU55">
        <v>1383</v>
      </c>
      <c r="AV55">
        <v>47</v>
      </c>
      <c r="AW55" s="23">
        <v>2.4</v>
      </c>
      <c r="AX55">
        <v>15247</v>
      </c>
      <c r="AY55">
        <v>1607</v>
      </c>
      <c r="AZ55">
        <v>53</v>
      </c>
      <c r="BA55" s="23">
        <v>3.4</v>
      </c>
      <c r="BB55">
        <v>26675</v>
      </c>
      <c r="BC55">
        <v>1971</v>
      </c>
      <c r="BD55">
        <v>39.799999999999997</v>
      </c>
      <c r="BE55" s="23">
        <v>2.2999999999999998</v>
      </c>
      <c r="BF55">
        <v>34107</v>
      </c>
      <c r="BG55">
        <v>2281</v>
      </c>
      <c r="BH55">
        <v>34.299999999999997</v>
      </c>
      <c r="BI55" s="23">
        <v>1.7</v>
      </c>
      <c r="BJ55">
        <v>36617</v>
      </c>
      <c r="BK55">
        <v>2161</v>
      </c>
      <c r="BL55">
        <v>43.8</v>
      </c>
      <c r="BM55" s="23">
        <v>1.9</v>
      </c>
      <c r="BN55">
        <v>22221</v>
      </c>
      <c r="BO55">
        <v>1568</v>
      </c>
      <c r="BP55">
        <v>58.7</v>
      </c>
      <c r="BQ55" s="23">
        <v>2.2000000000000002</v>
      </c>
      <c r="BR55">
        <v>24124</v>
      </c>
      <c r="BS55">
        <v>1711</v>
      </c>
      <c r="BT55">
        <v>58.3</v>
      </c>
      <c r="BU55" s="23">
        <v>2.2999999999999998</v>
      </c>
      <c r="BV55">
        <v>24906</v>
      </c>
      <c r="BW55">
        <v>2384</v>
      </c>
      <c r="BX55">
        <v>80.099999999999994</v>
      </c>
      <c r="BY55" s="23">
        <v>3.3</v>
      </c>
      <c r="BZ55">
        <v>13298</v>
      </c>
      <c r="CA55">
        <v>1307</v>
      </c>
      <c r="CB55">
        <v>62.2</v>
      </c>
      <c r="CC55" s="23">
        <v>3.4</v>
      </c>
      <c r="CD55">
        <v>12290</v>
      </c>
      <c r="CE55">
        <v>927</v>
      </c>
      <c r="CF55">
        <v>46.1</v>
      </c>
      <c r="CG55" s="23">
        <v>2.7</v>
      </c>
      <c r="CH55">
        <v>16805</v>
      </c>
      <c r="CI55">
        <v>1392</v>
      </c>
      <c r="CJ55">
        <v>55.8</v>
      </c>
      <c r="CK55" s="23">
        <v>2.9</v>
      </c>
      <c r="CL55">
        <v>18458</v>
      </c>
      <c r="CM55">
        <v>1696</v>
      </c>
      <c r="CN55">
        <v>50.8</v>
      </c>
      <c r="CO55" s="23">
        <v>2.8</v>
      </c>
      <c r="CP55">
        <v>16085</v>
      </c>
      <c r="CQ55">
        <v>1161</v>
      </c>
      <c r="CR55">
        <v>34.299999999999997</v>
      </c>
      <c r="CS55" s="23">
        <v>1.8</v>
      </c>
      <c r="CT55">
        <v>23468</v>
      </c>
      <c r="CU55">
        <v>1822</v>
      </c>
      <c r="CV55">
        <v>46.9</v>
      </c>
      <c r="CW55" s="23">
        <v>2.2999999999999998</v>
      </c>
      <c r="CX55">
        <v>19933</v>
      </c>
      <c r="CY55">
        <v>1739</v>
      </c>
      <c r="CZ55">
        <v>47.5</v>
      </c>
      <c r="DA55" s="23">
        <v>3</v>
      </c>
      <c r="DB55">
        <v>13020</v>
      </c>
      <c r="DC55">
        <v>1183</v>
      </c>
      <c r="DD55">
        <v>44.7</v>
      </c>
      <c r="DE55" s="23">
        <v>2.8</v>
      </c>
      <c r="DF55">
        <v>240</v>
      </c>
      <c r="DG55">
        <v>231</v>
      </c>
      <c r="DH55">
        <v>53.6</v>
      </c>
      <c r="DI55" s="23">
        <v>51.8</v>
      </c>
      <c r="DJ55">
        <v>27547</v>
      </c>
      <c r="DK55">
        <v>1698</v>
      </c>
      <c r="DL55">
        <v>43.2</v>
      </c>
      <c r="DM55" s="23">
        <v>1.9</v>
      </c>
      <c r="DN55">
        <v>21908</v>
      </c>
      <c r="DO55">
        <v>1988</v>
      </c>
      <c r="DP55">
        <v>58</v>
      </c>
      <c r="DQ55" s="23">
        <v>3.2</v>
      </c>
      <c r="DR55">
        <v>42352</v>
      </c>
      <c r="DS55">
        <v>2375</v>
      </c>
      <c r="DT55">
        <v>62.6</v>
      </c>
      <c r="DU55" s="23">
        <v>2.1</v>
      </c>
      <c r="DV55">
        <v>27683</v>
      </c>
      <c r="DW55">
        <v>1601</v>
      </c>
      <c r="DX55">
        <v>47.4</v>
      </c>
      <c r="DY55" s="23">
        <v>2</v>
      </c>
      <c r="DZ55">
        <v>11029</v>
      </c>
      <c r="EA55">
        <v>864</v>
      </c>
      <c r="EB55">
        <v>51.6</v>
      </c>
      <c r="EC55">
        <v>3</v>
      </c>
      <c r="ED55" s="24">
        <f>SUM(DZ55,DV55,DR55,DN55,DJ55,DF55,DB55,CX55,CT55,CP55,CL55,CH55,CD55,BZ55,BV55,BR55,BN55,BJ55,BF55,BB55,AX55,AT55,AP55,AL55,AH55,AD55,Z55,V55,R55,N55,J55,F55,B55,)</f>
        <v>672813</v>
      </c>
      <c r="EE55" s="33">
        <f>(ED55/1438489)*100</f>
        <v>46.77220333280269</v>
      </c>
    </row>
    <row r="56" spans="1:136" x14ac:dyDescent="0.3">
      <c r="A56" s="8" t="s">
        <v>155</v>
      </c>
      <c r="B56" s="24">
        <v>34309</v>
      </c>
      <c r="C56">
        <v>1825</v>
      </c>
      <c r="D56">
        <v>65.599999999999994</v>
      </c>
      <c r="E56" s="23">
        <v>2.2000000000000002</v>
      </c>
      <c r="F56">
        <v>57157</v>
      </c>
      <c r="G56">
        <v>2954</v>
      </c>
      <c r="H56">
        <v>71.599999999999994</v>
      </c>
      <c r="I56" s="23">
        <v>1.6</v>
      </c>
      <c r="J56">
        <v>14348</v>
      </c>
      <c r="K56">
        <v>1431</v>
      </c>
      <c r="L56">
        <v>53.2</v>
      </c>
      <c r="M56" s="23">
        <v>4.4000000000000004</v>
      </c>
      <c r="N56">
        <v>15013</v>
      </c>
      <c r="O56">
        <v>1329</v>
      </c>
      <c r="P56">
        <v>35.5</v>
      </c>
      <c r="Q56" s="23">
        <v>2.4</v>
      </c>
      <c r="R56">
        <v>18411</v>
      </c>
      <c r="S56">
        <v>1306</v>
      </c>
      <c r="T56">
        <v>50.4</v>
      </c>
      <c r="U56" s="23">
        <v>2.1</v>
      </c>
      <c r="V56">
        <v>0</v>
      </c>
      <c r="W56">
        <v>13</v>
      </c>
      <c r="X56" t="s">
        <v>114</v>
      </c>
      <c r="Y56" s="23" t="s">
        <v>115</v>
      </c>
      <c r="Z56">
        <v>6364</v>
      </c>
      <c r="AA56">
        <v>703</v>
      </c>
      <c r="AB56">
        <v>32.6</v>
      </c>
      <c r="AC56" s="23">
        <v>4.2</v>
      </c>
      <c r="AD56">
        <v>19782</v>
      </c>
      <c r="AE56">
        <v>2087</v>
      </c>
      <c r="AF56">
        <v>45.7</v>
      </c>
      <c r="AG56" s="23">
        <v>3.2</v>
      </c>
      <c r="AH56">
        <v>6210</v>
      </c>
      <c r="AI56">
        <v>752</v>
      </c>
      <c r="AJ56">
        <v>47.9</v>
      </c>
      <c r="AK56" s="23">
        <v>3.5</v>
      </c>
      <c r="AL56">
        <v>17443</v>
      </c>
      <c r="AM56">
        <v>1648</v>
      </c>
      <c r="AN56">
        <v>41.3</v>
      </c>
      <c r="AO56" s="23">
        <v>2.9</v>
      </c>
      <c r="AP56">
        <v>64752</v>
      </c>
      <c r="AQ56">
        <v>3034</v>
      </c>
      <c r="AR56">
        <v>60.5</v>
      </c>
      <c r="AS56" s="23">
        <v>1.5</v>
      </c>
      <c r="AT56">
        <v>17690</v>
      </c>
      <c r="AU56">
        <v>1571</v>
      </c>
      <c r="AV56">
        <v>53</v>
      </c>
      <c r="AW56" s="23">
        <v>2.4</v>
      </c>
      <c r="AX56">
        <v>13515</v>
      </c>
      <c r="AY56">
        <v>1423</v>
      </c>
      <c r="AZ56">
        <v>47</v>
      </c>
      <c r="BA56" s="23">
        <v>3.4</v>
      </c>
      <c r="BB56">
        <v>40320</v>
      </c>
      <c r="BC56">
        <v>2577</v>
      </c>
      <c r="BD56">
        <v>60.2</v>
      </c>
      <c r="BE56" s="23">
        <v>2.2999999999999998</v>
      </c>
      <c r="BF56">
        <v>65326</v>
      </c>
      <c r="BG56">
        <v>2634</v>
      </c>
      <c r="BH56">
        <v>65.7</v>
      </c>
      <c r="BI56" s="23">
        <v>1.7</v>
      </c>
      <c r="BJ56">
        <v>46928</v>
      </c>
      <c r="BK56">
        <v>2551</v>
      </c>
      <c r="BL56">
        <v>56.2</v>
      </c>
      <c r="BM56" s="23">
        <v>1.9</v>
      </c>
      <c r="BN56">
        <v>15607</v>
      </c>
      <c r="BO56">
        <v>1297</v>
      </c>
      <c r="BP56">
        <v>41.3</v>
      </c>
      <c r="BQ56" s="23">
        <v>2.2000000000000002</v>
      </c>
      <c r="BR56">
        <v>17226</v>
      </c>
      <c r="BS56">
        <v>1178</v>
      </c>
      <c r="BT56">
        <v>41.7</v>
      </c>
      <c r="BU56" s="23">
        <v>2.2999999999999998</v>
      </c>
      <c r="BV56">
        <v>6184</v>
      </c>
      <c r="BW56">
        <v>1229</v>
      </c>
      <c r="BX56">
        <v>19.899999999999999</v>
      </c>
      <c r="BY56" s="23">
        <v>3.3</v>
      </c>
      <c r="BZ56">
        <v>8081</v>
      </c>
      <c r="CA56">
        <v>981</v>
      </c>
      <c r="CB56">
        <v>37.799999999999997</v>
      </c>
      <c r="CC56" s="23">
        <v>3.4</v>
      </c>
      <c r="CD56">
        <v>14370</v>
      </c>
      <c r="CE56">
        <v>1303</v>
      </c>
      <c r="CF56">
        <v>53.9</v>
      </c>
      <c r="CG56" s="23">
        <v>2.7</v>
      </c>
      <c r="CH56">
        <v>13286</v>
      </c>
      <c r="CI56">
        <v>1128</v>
      </c>
      <c r="CJ56">
        <v>44.2</v>
      </c>
      <c r="CK56" s="23">
        <v>2.9</v>
      </c>
      <c r="CL56">
        <v>17846</v>
      </c>
      <c r="CM56">
        <v>1416</v>
      </c>
      <c r="CN56">
        <v>49.2</v>
      </c>
      <c r="CO56" s="23">
        <v>2.8</v>
      </c>
      <c r="CP56">
        <v>30853</v>
      </c>
      <c r="CQ56">
        <v>1718</v>
      </c>
      <c r="CR56">
        <v>65.7</v>
      </c>
      <c r="CS56" s="23">
        <v>1.8</v>
      </c>
      <c r="CT56">
        <v>26592</v>
      </c>
      <c r="CU56">
        <v>1752</v>
      </c>
      <c r="CV56">
        <v>53.1</v>
      </c>
      <c r="CW56" s="23">
        <v>2.2999999999999998</v>
      </c>
      <c r="CX56">
        <v>22004</v>
      </c>
      <c r="CY56">
        <v>1797</v>
      </c>
      <c r="CZ56">
        <v>52.5</v>
      </c>
      <c r="DA56" s="23">
        <v>3</v>
      </c>
      <c r="DB56">
        <v>16085</v>
      </c>
      <c r="DC56">
        <v>1202</v>
      </c>
      <c r="DD56">
        <v>55.3</v>
      </c>
      <c r="DE56" s="23">
        <v>2.8</v>
      </c>
      <c r="DF56">
        <v>208</v>
      </c>
      <c r="DG56">
        <v>233</v>
      </c>
      <c r="DH56">
        <v>46.4</v>
      </c>
      <c r="DI56" s="23">
        <v>51.8</v>
      </c>
      <c r="DJ56">
        <v>36183</v>
      </c>
      <c r="DK56">
        <v>1917</v>
      </c>
      <c r="DL56">
        <v>56.8</v>
      </c>
      <c r="DM56" s="23">
        <v>1.9</v>
      </c>
      <c r="DN56">
        <v>15869</v>
      </c>
      <c r="DO56">
        <v>1534</v>
      </c>
      <c r="DP56">
        <v>42</v>
      </c>
      <c r="DQ56" s="23">
        <v>3.2</v>
      </c>
      <c r="DR56">
        <v>25259</v>
      </c>
      <c r="DS56">
        <v>1684</v>
      </c>
      <c r="DT56">
        <v>37.4</v>
      </c>
      <c r="DU56" s="23">
        <v>2.1</v>
      </c>
      <c r="DV56">
        <v>30741</v>
      </c>
      <c r="DW56">
        <v>2024</v>
      </c>
      <c r="DX56">
        <v>52.6</v>
      </c>
      <c r="DY56" s="23">
        <v>2</v>
      </c>
      <c r="DZ56">
        <v>10335</v>
      </c>
      <c r="EA56">
        <v>931</v>
      </c>
      <c r="EB56">
        <v>48.4</v>
      </c>
      <c r="EC56">
        <v>3</v>
      </c>
      <c r="ED56" s="24">
        <f>SUM(DZ56,DV56,DR56,DN56,DJ56,DF56,DB56,CX56,CT56,CP56,CL56,CH56,CD56,BZ56,BV56,BR56,BN56,BJ56,BF56,BB56,AX56,AT56,AP56,AL56,AH56,AD56,Z56,V56,R56,N56,J56,F56,B56,)</f>
        <v>744297</v>
      </c>
      <c r="EE56" s="33">
        <f>(ED56/1438489)*100</f>
        <v>51.741584398629392</v>
      </c>
      <c r="EF56" s="31"/>
    </row>
    <row r="57" spans="1:136" x14ac:dyDescent="0.3">
      <c r="A57" s="8"/>
      <c r="B57" s="24"/>
      <c r="E57" s="23"/>
      <c r="I57" s="23"/>
      <c r="M57" s="23"/>
      <c r="Q57" s="23"/>
      <c r="U57" s="23"/>
      <c r="Y57" s="23"/>
      <c r="AC57" s="23"/>
      <c r="AG57" s="23"/>
      <c r="AK57" s="23"/>
      <c r="AO57" s="23"/>
      <c r="AS57" s="23"/>
      <c r="AW57" s="23"/>
      <c r="BA57" s="23"/>
      <c r="BE57" s="23"/>
      <c r="BI57" s="23"/>
      <c r="BM57" s="23"/>
      <c r="BQ57" s="23"/>
      <c r="BU57" s="23"/>
      <c r="BY57" s="23"/>
      <c r="CC57" s="23"/>
      <c r="CG57" s="23"/>
      <c r="CK57" s="23"/>
      <c r="CO57" s="23"/>
      <c r="CS57" s="23"/>
      <c r="CW57" s="23"/>
      <c r="DA57" s="23"/>
      <c r="DE57" s="23"/>
      <c r="DI57" s="23"/>
      <c r="DM57" s="23"/>
      <c r="DQ57" s="23"/>
      <c r="DU57" s="23"/>
      <c r="DY57" s="23"/>
      <c r="ED57" s="24"/>
      <c r="EE57" s="33"/>
    </row>
    <row r="58" spans="1:136" x14ac:dyDescent="0.3">
      <c r="A58" s="30" t="s">
        <v>156</v>
      </c>
      <c r="B58" s="24"/>
      <c r="E58" s="23"/>
      <c r="I58" s="23"/>
      <c r="M58" s="23"/>
      <c r="Q58" s="23"/>
      <c r="U58" s="23"/>
      <c r="Y58" s="23"/>
      <c r="AC58" s="23"/>
      <c r="AG58" s="23"/>
      <c r="AK58" s="23"/>
      <c r="AO58" s="23"/>
      <c r="AS58" s="23"/>
      <c r="AW58" s="23"/>
      <c r="BA58" s="23"/>
      <c r="BE58" s="23"/>
      <c r="BI58" s="23"/>
      <c r="BM58" s="23"/>
      <c r="BQ58" s="23"/>
      <c r="BU58" s="23"/>
      <c r="BY58" s="23"/>
      <c r="CC58" s="23"/>
      <c r="CG58" s="23"/>
      <c r="CK58" s="23"/>
      <c r="CO58" s="23"/>
      <c r="CS58" s="23"/>
      <c r="CW58" s="23"/>
      <c r="DA58" s="23"/>
      <c r="DE58" s="23"/>
      <c r="DI58" s="23"/>
      <c r="DM58" s="23"/>
      <c r="DQ58" s="23"/>
      <c r="DU58" s="23"/>
      <c r="DY58" s="23"/>
      <c r="ED58" s="24"/>
      <c r="EE58" s="33"/>
    </row>
    <row r="59" spans="1:136" x14ac:dyDescent="0.3">
      <c r="A59" s="8" t="s">
        <v>157</v>
      </c>
      <c r="B59" s="24">
        <v>9101</v>
      </c>
      <c r="C59">
        <v>805</v>
      </c>
      <c r="E59" s="23"/>
      <c r="F59">
        <v>14131</v>
      </c>
      <c r="G59">
        <v>1114</v>
      </c>
      <c r="I59" s="23"/>
      <c r="J59">
        <v>4314</v>
      </c>
      <c r="K59">
        <v>698</v>
      </c>
      <c r="M59" s="23"/>
      <c r="N59">
        <v>8302</v>
      </c>
      <c r="O59">
        <v>656</v>
      </c>
      <c r="Q59" s="23"/>
      <c r="R59">
        <v>7595</v>
      </c>
      <c r="S59">
        <v>587</v>
      </c>
      <c r="U59" s="23"/>
      <c r="V59">
        <v>0</v>
      </c>
      <c r="W59">
        <v>13</v>
      </c>
      <c r="Y59" s="23"/>
      <c r="Z59">
        <v>3984</v>
      </c>
      <c r="AA59">
        <v>450</v>
      </c>
      <c r="AC59" s="23"/>
      <c r="AD59">
        <v>7713</v>
      </c>
      <c r="AE59">
        <v>745</v>
      </c>
      <c r="AG59" s="23"/>
      <c r="AH59">
        <v>2545</v>
      </c>
      <c r="AI59">
        <v>315</v>
      </c>
      <c r="AK59" s="23"/>
      <c r="AL59">
        <v>6850</v>
      </c>
      <c r="AM59">
        <v>692</v>
      </c>
      <c r="AO59" s="23"/>
      <c r="AP59">
        <v>12220</v>
      </c>
      <c r="AQ59">
        <v>872</v>
      </c>
      <c r="AS59" s="23"/>
      <c r="AT59">
        <v>4195</v>
      </c>
      <c r="AU59">
        <v>438</v>
      </c>
      <c r="AW59" s="23"/>
      <c r="AX59">
        <v>3984</v>
      </c>
      <c r="AY59">
        <v>456</v>
      </c>
      <c r="BA59" s="23"/>
      <c r="BB59">
        <v>9873</v>
      </c>
      <c r="BC59">
        <v>860</v>
      </c>
      <c r="BE59" s="23"/>
      <c r="BF59">
        <v>15033</v>
      </c>
      <c r="BG59">
        <v>851</v>
      </c>
      <c r="BI59" s="23"/>
      <c r="BJ59">
        <v>12140</v>
      </c>
      <c r="BK59">
        <v>909</v>
      </c>
      <c r="BM59" s="23"/>
      <c r="BN59">
        <v>6587</v>
      </c>
      <c r="BO59">
        <v>528</v>
      </c>
      <c r="BQ59" s="23"/>
      <c r="BR59">
        <v>4757</v>
      </c>
      <c r="BS59">
        <v>370</v>
      </c>
      <c r="BU59" s="23"/>
      <c r="BV59">
        <v>5721</v>
      </c>
      <c r="BW59">
        <v>831</v>
      </c>
      <c r="BY59" s="23"/>
      <c r="BZ59">
        <v>3448</v>
      </c>
      <c r="CA59">
        <v>448</v>
      </c>
      <c r="CC59" s="23"/>
      <c r="CD59">
        <v>3949</v>
      </c>
      <c r="CE59">
        <v>419</v>
      </c>
      <c r="CG59" s="23"/>
      <c r="CH59">
        <v>4617</v>
      </c>
      <c r="CI59">
        <v>461</v>
      </c>
      <c r="CK59" s="23"/>
      <c r="CL59">
        <v>5460</v>
      </c>
      <c r="CM59">
        <v>494</v>
      </c>
      <c r="CO59" s="23"/>
      <c r="CP59">
        <v>7165</v>
      </c>
      <c r="CQ59">
        <v>674</v>
      </c>
      <c r="CS59" s="23"/>
      <c r="CT59">
        <v>7347</v>
      </c>
      <c r="CU59">
        <v>636</v>
      </c>
      <c r="CW59" s="23"/>
      <c r="CX59">
        <v>6223</v>
      </c>
      <c r="CY59">
        <v>626</v>
      </c>
      <c r="DA59" s="23"/>
      <c r="DB59">
        <v>4788</v>
      </c>
      <c r="DC59">
        <v>481</v>
      </c>
      <c r="DE59" s="23"/>
      <c r="DF59">
        <v>0</v>
      </c>
      <c r="DG59">
        <v>13</v>
      </c>
      <c r="DI59" s="23"/>
      <c r="DJ59">
        <v>9435</v>
      </c>
      <c r="DK59">
        <v>654</v>
      </c>
      <c r="DM59" s="23"/>
      <c r="DN59">
        <v>4689</v>
      </c>
      <c r="DO59">
        <v>440</v>
      </c>
      <c r="DQ59" s="23"/>
      <c r="DR59">
        <v>7634</v>
      </c>
      <c r="DS59">
        <v>731</v>
      </c>
      <c r="DU59" s="23"/>
      <c r="DV59">
        <v>8390</v>
      </c>
      <c r="DW59">
        <v>845</v>
      </c>
      <c r="DY59" s="23"/>
      <c r="DZ59">
        <v>2660</v>
      </c>
      <c r="EA59">
        <v>306</v>
      </c>
      <c r="ED59" s="24">
        <f>SUM(DZ59,DV59,DR59,DN59,DJ59,DF59,DB59,CX59,CT59,CP59,CL59,CH59,CD59,BZ59,BV59,BR59,BN59,BJ59,BF59,BB59,AX59,AT59,AP59,AL59,AH59,AD59,Z59,V59,R59,N59,J59,F59,B59,)</f>
        <v>214850</v>
      </c>
      <c r="EE59" s="33">
        <f>(ED59/1438489)*100</f>
        <v>14.93581111847223</v>
      </c>
    </row>
    <row r="60" spans="1:136" x14ac:dyDescent="0.3">
      <c r="A60" s="8" t="s">
        <v>158</v>
      </c>
      <c r="B60" s="24">
        <v>149</v>
      </c>
      <c r="C60">
        <v>93</v>
      </c>
      <c r="E60" s="23"/>
      <c r="F60">
        <v>113</v>
      </c>
      <c r="G60">
        <v>80</v>
      </c>
      <c r="I60" s="23"/>
      <c r="J60">
        <v>97</v>
      </c>
      <c r="K60">
        <v>112</v>
      </c>
      <c r="M60" s="23"/>
      <c r="N60">
        <v>50</v>
      </c>
      <c r="O60">
        <v>49</v>
      </c>
      <c r="Q60" s="23"/>
      <c r="R60">
        <v>100</v>
      </c>
      <c r="S60">
        <v>64</v>
      </c>
      <c r="U60" s="23"/>
      <c r="V60">
        <v>0</v>
      </c>
      <c r="W60">
        <v>13</v>
      </c>
      <c r="Y60" s="23"/>
      <c r="Z60">
        <v>11</v>
      </c>
      <c r="AA60">
        <v>20</v>
      </c>
      <c r="AC60" s="23"/>
      <c r="AD60">
        <v>86</v>
      </c>
      <c r="AE60">
        <v>79</v>
      </c>
      <c r="AG60" s="23"/>
      <c r="AH60">
        <v>12</v>
      </c>
      <c r="AI60">
        <v>19</v>
      </c>
      <c r="AK60" s="23"/>
      <c r="AL60">
        <v>84</v>
      </c>
      <c r="AM60">
        <v>79</v>
      </c>
      <c r="AO60" s="23"/>
      <c r="AP60">
        <v>97</v>
      </c>
      <c r="AQ60">
        <v>57</v>
      </c>
      <c r="AS60" s="23"/>
      <c r="AT60">
        <v>89</v>
      </c>
      <c r="AU60">
        <v>68</v>
      </c>
      <c r="AW60" s="23"/>
      <c r="AX60">
        <v>30</v>
      </c>
      <c r="AY60">
        <v>40</v>
      </c>
      <c r="BA60" s="23"/>
      <c r="BB60">
        <v>222</v>
      </c>
      <c r="BC60">
        <v>127</v>
      </c>
      <c r="BE60" s="23"/>
      <c r="BF60">
        <v>162</v>
      </c>
      <c r="BG60">
        <v>130</v>
      </c>
      <c r="BI60" s="23"/>
      <c r="BJ60">
        <v>136</v>
      </c>
      <c r="BK60">
        <v>75</v>
      </c>
      <c r="BM60" s="23"/>
      <c r="BN60">
        <v>38</v>
      </c>
      <c r="BO60">
        <v>40</v>
      </c>
      <c r="BQ60" s="23"/>
      <c r="BR60">
        <v>43</v>
      </c>
      <c r="BS60">
        <v>35</v>
      </c>
      <c r="BU60" s="23"/>
      <c r="BV60">
        <v>20</v>
      </c>
      <c r="BW60">
        <v>37</v>
      </c>
      <c r="BY60" s="23"/>
      <c r="BZ60">
        <v>86</v>
      </c>
      <c r="CA60">
        <v>57</v>
      </c>
      <c r="CC60" s="23"/>
      <c r="CD60">
        <v>121</v>
      </c>
      <c r="CE60">
        <v>86</v>
      </c>
      <c r="CG60" s="23"/>
      <c r="CH60">
        <v>12</v>
      </c>
      <c r="CI60">
        <v>18</v>
      </c>
      <c r="CK60" s="23"/>
      <c r="CL60">
        <v>66</v>
      </c>
      <c r="CM60">
        <v>53</v>
      </c>
      <c r="CO60" s="23"/>
      <c r="CP60">
        <v>126</v>
      </c>
      <c r="CQ60">
        <v>63</v>
      </c>
      <c r="CS60" s="23"/>
      <c r="CT60">
        <v>83</v>
      </c>
      <c r="CU60">
        <v>57</v>
      </c>
      <c r="CW60" s="23"/>
      <c r="CX60">
        <v>27</v>
      </c>
      <c r="CY60">
        <v>24</v>
      </c>
      <c r="DA60" s="23"/>
      <c r="DB60">
        <v>13</v>
      </c>
      <c r="DC60">
        <v>21</v>
      </c>
      <c r="DE60" s="23"/>
      <c r="DF60">
        <v>0</v>
      </c>
      <c r="DG60">
        <v>13</v>
      </c>
      <c r="DI60" s="23"/>
      <c r="DJ60">
        <v>55</v>
      </c>
      <c r="DK60">
        <v>37</v>
      </c>
      <c r="DM60" s="23"/>
      <c r="DN60">
        <v>50</v>
      </c>
      <c r="DO60">
        <v>79</v>
      </c>
      <c r="DQ60" s="23"/>
      <c r="DR60">
        <v>56</v>
      </c>
      <c r="DS60">
        <v>41</v>
      </c>
      <c r="DU60" s="23"/>
      <c r="DV60">
        <v>146</v>
      </c>
      <c r="DW60">
        <v>231</v>
      </c>
      <c r="DY60" s="23"/>
      <c r="DZ60">
        <v>81</v>
      </c>
      <c r="EA60">
        <v>88</v>
      </c>
      <c r="ED60" s="24">
        <f>SUM(DZ60,DV60,DR60,DN60,DJ60,DF60,DB60,CX60,CT60,CP60,CL60,CH60,CD60,BZ60,BV60,BR60,BN60,BJ60,BF60,BB60,AX60,AT60,AP60,AL60,AH60,AD60,Z60,V60,R60,N60,J60,F60,B60,)</f>
        <v>2461</v>
      </c>
      <c r="EE60" s="33">
        <f t="shared" ref="EE60:EE62" si="7">(ED60/1438489)*100</f>
        <v>0.17108229538077802</v>
      </c>
    </row>
    <row r="61" spans="1:136" x14ac:dyDescent="0.3">
      <c r="A61" s="8" t="s">
        <v>159</v>
      </c>
      <c r="B61" s="24">
        <v>704</v>
      </c>
      <c r="C61">
        <v>280</v>
      </c>
      <c r="E61" s="23"/>
      <c r="F61">
        <v>699</v>
      </c>
      <c r="G61">
        <v>250</v>
      </c>
      <c r="I61" s="23"/>
      <c r="J61">
        <v>432</v>
      </c>
      <c r="K61">
        <v>179</v>
      </c>
      <c r="M61" s="23"/>
      <c r="N61">
        <v>616</v>
      </c>
      <c r="O61">
        <v>227</v>
      </c>
      <c r="Q61" s="23"/>
      <c r="R61">
        <v>604</v>
      </c>
      <c r="S61">
        <v>168</v>
      </c>
      <c r="U61" s="23"/>
      <c r="V61">
        <v>0</v>
      </c>
      <c r="W61">
        <v>13</v>
      </c>
      <c r="Y61" s="23"/>
      <c r="Z61">
        <v>258</v>
      </c>
      <c r="AA61">
        <v>124</v>
      </c>
      <c r="AC61" s="23"/>
      <c r="AD61">
        <v>813</v>
      </c>
      <c r="AE61">
        <v>316</v>
      </c>
      <c r="AG61" s="23"/>
      <c r="AH61">
        <v>140</v>
      </c>
      <c r="AI61">
        <v>65</v>
      </c>
      <c r="AK61" s="23"/>
      <c r="AL61">
        <v>372</v>
      </c>
      <c r="AM61">
        <v>138</v>
      </c>
      <c r="AO61" s="23"/>
      <c r="AP61">
        <v>2888</v>
      </c>
      <c r="AQ61">
        <v>485</v>
      </c>
      <c r="AS61" s="23"/>
      <c r="AT61">
        <v>751</v>
      </c>
      <c r="AU61">
        <v>205</v>
      </c>
      <c r="AW61" s="23"/>
      <c r="AX61">
        <v>551</v>
      </c>
      <c r="AY61">
        <v>254</v>
      </c>
      <c r="BA61" s="23"/>
      <c r="BB61">
        <v>1815</v>
      </c>
      <c r="BC61">
        <v>410</v>
      </c>
      <c r="BE61" s="23"/>
      <c r="BF61">
        <v>1952</v>
      </c>
      <c r="BG61">
        <v>356</v>
      </c>
      <c r="BI61" s="23"/>
      <c r="BJ61">
        <v>2271</v>
      </c>
      <c r="BK61">
        <v>488</v>
      </c>
      <c r="BM61" s="23"/>
      <c r="BN61">
        <v>875</v>
      </c>
      <c r="BO61">
        <v>208</v>
      </c>
      <c r="BQ61" s="23"/>
      <c r="BR61">
        <v>511</v>
      </c>
      <c r="BS61">
        <v>154</v>
      </c>
      <c r="BU61" s="23"/>
      <c r="BV61">
        <v>363</v>
      </c>
      <c r="BW61">
        <v>195</v>
      </c>
      <c r="BY61" s="23"/>
      <c r="BZ61">
        <v>716</v>
      </c>
      <c r="CA61">
        <v>204</v>
      </c>
      <c r="CC61" s="23"/>
      <c r="CD61">
        <v>284</v>
      </c>
      <c r="CE61">
        <v>134</v>
      </c>
      <c r="CG61" s="23"/>
      <c r="CH61">
        <v>613</v>
      </c>
      <c r="CI61">
        <v>149</v>
      </c>
      <c r="CK61" s="23"/>
      <c r="CL61">
        <v>484</v>
      </c>
      <c r="CM61">
        <v>155</v>
      </c>
      <c r="CO61" s="23"/>
      <c r="CP61">
        <v>393</v>
      </c>
      <c r="CQ61">
        <v>119</v>
      </c>
      <c r="CS61" s="23"/>
      <c r="CT61">
        <v>710</v>
      </c>
      <c r="CU61">
        <v>203</v>
      </c>
      <c r="CW61" s="23"/>
      <c r="CX61">
        <v>738</v>
      </c>
      <c r="CY61">
        <v>159</v>
      </c>
      <c r="DA61" s="23"/>
      <c r="DB61">
        <v>442</v>
      </c>
      <c r="DC61">
        <v>129</v>
      </c>
      <c r="DE61" s="23"/>
      <c r="DF61">
        <v>0</v>
      </c>
      <c r="DG61">
        <v>13</v>
      </c>
      <c r="DI61" s="23"/>
      <c r="DJ61">
        <v>853</v>
      </c>
      <c r="DK61">
        <v>403</v>
      </c>
      <c r="DM61" s="23"/>
      <c r="DN61">
        <v>390</v>
      </c>
      <c r="DO61">
        <v>158</v>
      </c>
      <c r="DQ61" s="23"/>
      <c r="DR61">
        <v>1008</v>
      </c>
      <c r="DS61">
        <v>291</v>
      </c>
      <c r="DU61" s="23"/>
      <c r="DV61">
        <v>993</v>
      </c>
      <c r="DW61">
        <v>258</v>
      </c>
      <c r="DY61" s="23"/>
      <c r="DZ61">
        <v>294</v>
      </c>
      <c r="EA61">
        <v>107</v>
      </c>
      <c r="ED61" s="24">
        <f>SUM(DZ61,DV61,DR61,DN61,DJ61,DF61,DB61,CX61,CT61,CP61,CL61,CH61,CD61,BZ61,BV61,BR61,BN61,BJ61,BF61,BB61,AX61,AT61,AP61,AL61,AH61,AD61,Z61,V61,R61,N61,J61,F61,B61,)</f>
        <v>24533</v>
      </c>
      <c r="EE61" s="33">
        <f t="shared" si="7"/>
        <v>1.7054701148218721</v>
      </c>
    </row>
    <row r="62" spans="1:136" x14ac:dyDescent="0.3">
      <c r="A62" s="8" t="s">
        <v>160</v>
      </c>
      <c r="B62" s="25">
        <v>37</v>
      </c>
      <c r="C62" s="26">
        <v>34</v>
      </c>
      <c r="D62" s="26"/>
      <c r="E62" s="27"/>
      <c r="F62" s="26">
        <v>21</v>
      </c>
      <c r="G62" s="26">
        <v>32</v>
      </c>
      <c r="H62" s="26"/>
      <c r="I62" s="27"/>
      <c r="J62" s="26">
        <v>0</v>
      </c>
      <c r="K62" s="26">
        <v>25</v>
      </c>
      <c r="L62" s="26"/>
      <c r="M62" s="27"/>
      <c r="N62" s="26">
        <v>165</v>
      </c>
      <c r="O62" s="26">
        <v>222</v>
      </c>
      <c r="P62" s="26"/>
      <c r="Q62" s="27"/>
      <c r="R62" s="26">
        <v>0</v>
      </c>
      <c r="S62" s="26">
        <v>28</v>
      </c>
      <c r="T62" s="26"/>
      <c r="U62" s="27"/>
      <c r="V62" s="26">
        <v>0</v>
      </c>
      <c r="W62" s="26">
        <v>13</v>
      </c>
      <c r="X62" s="26"/>
      <c r="Y62" s="27"/>
      <c r="Z62" s="26">
        <v>187</v>
      </c>
      <c r="AA62" s="26">
        <v>238</v>
      </c>
      <c r="AB62" s="26"/>
      <c r="AC62" s="27"/>
      <c r="AD62" s="26">
        <v>18</v>
      </c>
      <c r="AE62" s="26">
        <v>23</v>
      </c>
      <c r="AF62" s="26"/>
      <c r="AG62" s="27"/>
      <c r="AH62" s="26">
        <v>5</v>
      </c>
      <c r="AI62" s="26">
        <v>8</v>
      </c>
      <c r="AJ62" s="26"/>
      <c r="AK62" s="27"/>
      <c r="AL62" s="26">
        <v>41</v>
      </c>
      <c r="AM62" s="26">
        <v>49</v>
      </c>
      <c r="AN62" s="26"/>
      <c r="AO62" s="27"/>
      <c r="AP62" s="26">
        <v>153</v>
      </c>
      <c r="AQ62" s="26">
        <v>197</v>
      </c>
      <c r="AR62" s="26"/>
      <c r="AS62" s="27"/>
      <c r="AT62" s="26">
        <v>9</v>
      </c>
      <c r="AU62" s="26">
        <v>14</v>
      </c>
      <c r="AV62" s="26"/>
      <c r="AW62" s="27"/>
      <c r="AX62" s="26">
        <v>0</v>
      </c>
      <c r="AY62" s="26">
        <v>25</v>
      </c>
      <c r="AZ62" s="26"/>
      <c r="BA62" s="27"/>
      <c r="BB62" s="26">
        <v>106</v>
      </c>
      <c r="BC62" s="26">
        <v>85</v>
      </c>
      <c r="BD62" s="26"/>
      <c r="BE62" s="27"/>
      <c r="BF62" s="26">
        <v>35</v>
      </c>
      <c r="BG62" s="26">
        <v>33</v>
      </c>
      <c r="BH62" s="26"/>
      <c r="BI62" s="27"/>
      <c r="BJ62" s="26">
        <v>177</v>
      </c>
      <c r="BK62" s="26">
        <v>85</v>
      </c>
      <c r="BL62" s="26"/>
      <c r="BM62" s="27"/>
      <c r="BN62" s="26">
        <v>17</v>
      </c>
      <c r="BO62" s="26">
        <v>20</v>
      </c>
      <c r="BP62" s="26"/>
      <c r="BQ62" s="27"/>
      <c r="BR62" s="26">
        <v>38</v>
      </c>
      <c r="BS62" s="26">
        <v>38</v>
      </c>
      <c r="BT62" s="26"/>
      <c r="BU62" s="27"/>
      <c r="BV62" s="26">
        <v>30</v>
      </c>
      <c r="BW62" s="26">
        <v>34</v>
      </c>
      <c r="BX62" s="26"/>
      <c r="BY62" s="27"/>
      <c r="BZ62" s="26">
        <v>56</v>
      </c>
      <c r="CA62" s="26">
        <v>39</v>
      </c>
      <c r="CB62" s="26"/>
      <c r="CC62" s="27"/>
      <c r="CD62" s="26">
        <v>12</v>
      </c>
      <c r="CE62" s="26">
        <v>18</v>
      </c>
      <c r="CF62" s="26"/>
      <c r="CG62" s="27"/>
      <c r="CH62" s="26">
        <v>0</v>
      </c>
      <c r="CI62" s="26">
        <v>28</v>
      </c>
      <c r="CJ62" s="26"/>
      <c r="CK62" s="27"/>
      <c r="CL62" s="26">
        <v>40</v>
      </c>
      <c r="CM62" s="26">
        <v>33</v>
      </c>
      <c r="CN62" s="26"/>
      <c r="CO62" s="27"/>
      <c r="CP62" s="26">
        <v>8</v>
      </c>
      <c r="CQ62" s="26">
        <v>11</v>
      </c>
      <c r="CR62" s="26"/>
      <c r="CS62" s="27"/>
      <c r="CT62" s="26">
        <v>57</v>
      </c>
      <c r="CU62" s="26">
        <v>76</v>
      </c>
      <c r="CV62" s="26"/>
      <c r="CW62" s="27"/>
      <c r="CX62" s="26">
        <v>0</v>
      </c>
      <c r="CY62" s="26">
        <v>28</v>
      </c>
      <c r="CZ62" s="26"/>
      <c r="DA62" s="27"/>
      <c r="DB62" s="26">
        <v>43</v>
      </c>
      <c r="DC62" s="26">
        <v>75</v>
      </c>
      <c r="DD62" s="26"/>
      <c r="DE62" s="27"/>
      <c r="DF62" s="26">
        <v>0</v>
      </c>
      <c r="DG62" s="26">
        <v>13</v>
      </c>
      <c r="DH62" s="26"/>
      <c r="DI62" s="27"/>
      <c r="DJ62" s="26">
        <v>84</v>
      </c>
      <c r="DK62" s="26">
        <v>57</v>
      </c>
      <c r="DL62" s="26"/>
      <c r="DM62" s="26"/>
      <c r="DN62" s="26">
        <v>0</v>
      </c>
      <c r="DO62" s="26">
        <v>28</v>
      </c>
      <c r="DP62" s="26"/>
      <c r="DQ62" s="27"/>
      <c r="DR62" s="26">
        <v>28</v>
      </c>
      <c r="DS62" s="26">
        <v>42</v>
      </c>
      <c r="DT62" s="26"/>
      <c r="DU62" s="27"/>
      <c r="DV62" s="26">
        <v>157</v>
      </c>
      <c r="DW62" s="26">
        <v>117</v>
      </c>
      <c r="DX62" s="26"/>
      <c r="DY62" s="26"/>
      <c r="DZ62" s="26">
        <v>0</v>
      </c>
      <c r="EA62" s="26">
        <v>25</v>
      </c>
      <c r="EB62" s="26"/>
      <c r="EC62" s="26"/>
      <c r="ED62" s="25">
        <f>SUM(DZ62,DV62,DR62,DN62,DJ62,DF62,DB62,CX62,CT62,CP62,CL62,CH62,CD62,BZ62,BV62,BR62,BN62,BJ62,BF62,BB62,AX62,AT62,AP62,AL62,AH62,AD62,Z62,V62,R62,N62,J62,F62,B62,)</f>
        <v>1524</v>
      </c>
      <c r="EE62" s="34">
        <f t="shared" si="7"/>
        <v>0.10594450148732454</v>
      </c>
    </row>
  </sheetData>
  <mergeCells count="33">
    <mergeCell ref="DR1:DU1"/>
    <mergeCell ref="DV1:DY1"/>
    <mergeCell ref="DZ1:EC1"/>
    <mergeCell ref="CX1:DA1"/>
    <mergeCell ref="DB1:DE1"/>
    <mergeCell ref="DF1:DI1"/>
    <mergeCell ref="DJ1:DM1"/>
    <mergeCell ref="DN1:DQ1"/>
    <mergeCell ref="CD1:CG1"/>
    <mergeCell ref="CH1:CK1"/>
    <mergeCell ref="CL1:CO1"/>
    <mergeCell ref="CP1:CS1"/>
    <mergeCell ref="CT1:CW1"/>
    <mergeCell ref="BJ1:BM1"/>
    <mergeCell ref="BN1:BQ1"/>
    <mergeCell ref="BR1:BU1"/>
    <mergeCell ref="BV1:BY1"/>
    <mergeCell ref="BZ1:CC1"/>
    <mergeCell ref="AP1:AS1"/>
    <mergeCell ref="AT1:AW1"/>
    <mergeCell ref="AX1:BA1"/>
    <mergeCell ref="BB1:BE1"/>
    <mergeCell ref="BF1:BI1"/>
    <mergeCell ref="V1:Y1"/>
    <mergeCell ref="Z1:AC1"/>
    <mergeCell ref="AD1:AG1"/>
    <mergeCell ref="AH1:AK1"/>
    <mergeCell ref="AL1:AO1"/>
    <mergeCell ref="B1:E1"/>
    <mergeCell ref="F1:I1"/>
    <mergeCell ref="J1:M1"/>
    <mergeCell ref="N1:Q1"/>
    <mergeCell ref="R1:U1"/>
  </mergeCells>
  <pageMargins left="0.25" right="0.25"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0ED-EE7D-407D-A773-9D68CB44216A}">
  <sheetPr>
    <pageSetUpPr fitToPage="1"/>
  </sheetPr>
  <dimension ref="A1:N35"/>
  <sheetViews>
    <sheetView workbookViewId="0">
      <selection activeCell="A36" sqref="A36"/>
    </sheetView>
  </sheetViews>
  <sheetFormatPr defaultColWidth="8.6640625" defaultRowHeight="26.25" customHeight="1" x14ac:dyDescent="0.3"/>
  <cols>
    <col min="1" max="1" width="23" customWidth="1"/>
    <col min="2" max="2" width="9.44140625" customWidth="1"/>
    <col min="3" max="3" width="25.44140625" customWidth="1"/>
    <col min="4" max="4" width="23.6640625" customWidth="1"/>
    <col min="5" max="14" width="27.44140625" customWidth="1"/>
  </cols>
  <sheetData>
    <row r="1" spans="1:14" ht="26.25" customHeight="1" x14ac:dyDescent="0.3">
      <c r="A1" s="9" t="s">
        <v>161</v>
      </c>
      <c r="B1" s="9" t="s">
        <v>162</v>
      </c>
      <c r="C1" s="9" t="s">
        <v>163</v>
      </c>
      <c r="D1" s="9" t="s">
        <v>164</v>
      </c>
      <c r="E1" s="9" t="s">
        <v>165</v>
      </c>
      <c r="F1" s="9" t="s">
        <v>166</v>
      </c>
      <c r="G1" s="9" t="s">
        <v>167</v>
      </c>
      <c r="H1" s="9" t="s">
        <v>168</v>
      </c>
      <c r="I1" s="9" t="s">
        <v>169</v>
      </c>
      <c r="J1" s="9" t="s">
        <v>170</v>
      </c>
      <c r="K1" s="9" t="s">
        <v>171</v>
      </c>
      <c r="L1" s="9" t="s">
        <v>172</v>
      </c>
      <c r="M1" s="9" t="s">
        <v>173</v>
      </c>
      <c r="N1" s="9" t="s">
        <v>174</v>
      </c>
    </row>
    <row r="2" spans="1:14" s="29" customFormat="1" ht="116.1" customHeight="1" x14ac:dyDescent="0.3">
      <c r="A2" s="28" t="s">
        <v>175</v>
      </c>
      <c r="B2" s="28" t="s">
        <v>176</v>
      </c>
      <c r="C2" s="28" t="s">
        <v>177</v>
      </c>
      <c r="D2" s="28" t="s">
        <v>178</v>
      </c>
      <c r="E2" s="28" t="s">
        <v>179</v>
      </c>
      <c r="F2" s="28" t="s">
        <v>180</v>
      </c>
      <c r="G2" s="28" t="s">
        <v>181</v>
      </c>
      <c r="H2" s="28" t="s">
        <v>182</v>
      </c>
      <c r="I2" s="28" t="s">
        <v>183</v>
      </c>
      <c r="J2" s="28" t="s">
        <v>184</v>
      </c>
      <c r="K2" s="28" t="s">
        <v>185</v>
      </c>
      <c r="L2" s="28" t="s">
        <v>186</v>
      </c>
      <c r="M2" s="28" t="s">
        <v>187</v>
      </c>
      <c r="N2" s="28" t="s">
        <v>188</v>
      </c>
    </row>
    <row r="3" spans="1:14" ht="26.25" customHeight="1" x14ac:dyDescent="0.3">
      <c r="A3" s="2" t="s">
        <v>189</v>
      </c>
      <c r="B3">
        <v>11354</v>
      </c>
      <c r="C3" s="2">
        <v>15.8</v>
      </c>
      <c r="D3">
        <v>3.3</v>
      </c>
      <c r="E3" s="2">
        <v>62833</v>
      </c>
      <c r="F3">
        <v>5551</v>
      </c>
      <c r="G3" s="2">
        <v>13.9</v>
      </c>
      <c r="H3" s="3">
        <v>2</v>
      </c>
      <c r="I3" s="2">
        <v>2.9</v>
      </c>
      <c r="J3" s="3">
        <v>0.7</v>
      </c>
      <c r="K3">
        <v>79.2</v>
      </c>
      <c r="L3">
        <v>2.2999999999999998</v>
      </c>
      <c r="M3">
        <v>43.5</v>
      </c>
      <c r="N3">
        <v>3.6</v>
      </c>
    </row>
    <row r="4" spans="1:14" ht="26.25" customHeight="1" x14ac:dyDescent="0.3">
      <c r="A4" s="2" t="s">
        <v>189</v>
      </c>
      <c r="B4">
        <v>11355</v>
      </c>
      <c r="C4">
        <v>18.399999999999999</v>
      </c>
      <c r="D4">
        <v>2.6</v>
      </c>
      <c r="E4">
        <v>53700</v>
      </c>
      <c r="F4">
        <v>1747</v>
      </c>
      <c r="G4">
        <v>18.5</v>
      </c>
      <c r="H4">
        <v>2.2000000000000002</v>
      </c>
      <c r="I4">
        <v>4.4000000000000004</v>
      </c>
      <c r="J4">
        <v>0.9</v>
      </c>
      <c r="K4">
        <v>69.5</v>
      </c>
      <c r="L4">
        <v>2.7</v>
      </c>
      <c r="M4">
        <v>51.2</v>
      </c>
      <c r="N4">
        <v>3.1</v>
      </c>
    </row>
    <row r="5" spans="1:14" ht="26.25" customHeight="1" x14ac:dyDescent="0.3">
      <c r="A5" s="2" t="s">
        <v>189</v>
      </c>
      <c r="B5">
        <v>11356</v>
      </c>
      <c r="C5">
        <v>5.6</v>
      </c>
      <c r="D5">
        <v>1.8</v>
      </c>
      <c r="E5">
        <v>91445</v>
      </c>
      <c r="F5">
        <v>10151</v>
      </c>
      <c r="G5">
        <v>15.8</v>
      </c>
      <c r="H5">
        <v>3.4</v>
      </c>
      <c r="I5">
        <v>6.5</v>
      </c>
      <c r="J5">
        <v>2.2999999999999998</v>
      </c>
      <c r="K5">
        <v>77.5</v>
      </c>
      <c r="L5">
        <v>3.4</v>
      </c>
      <c r="M5">
        <v>19.5</v>
      </c>
      <c r="N5">
        <v>4.0999999999999996</v>
      </c>
    </row>
    <row r="6" spans="1:14" ht="26.25" customHeight="1" x14ac:dyDescent="0.3">
      <c r="A6" s="2" t="s">
        <v>189</v>
      </c>
      <c r="B6">
        <v>11357</v>
      </c>
      <c r="C6">
        <v>6.5</v>
      </c>
      <c r="D6">
        <v>2</v>
      </c>
      <c r="E6">
        <v>97754</v>
      </c>
      <c r="F6">
        <v>12288</v>
      </c>
      <c r="G6">
        <v>6.2</v>
      </c>
      <c r="H6">
        <v>1.8</v>
      </c>
      <c r="I6">
        <v>4.3</v>
      </c>
      <c r="J6">
        <v>1.3</v>
      </c>
      <c r="K6">
        <v>85.7</v>
      </c>
      <c r="L6">
        <v>2</v>
      </c>
      <c r="M6">
        <v>8.6</v>
      </c>
      <c r="N6">
        <v>1.7</v>
      </c>
    </row>
    <row r="7" spans="1:14" ht="26.25" customHeight="1" x14ac:dyDescent="0.3">
      <c r="A7" s="2" t="s">
        <v>189</v>
      </c>
      <c r="B7">
        <v>11358</v>
      </c>
      <c r="C7">
        <v>9</v>
      </c>
      <c r="D7">
        <v>2.2999999999999998</v>
      </c>
      <c r="E7">
        <v>88729</v>
      </c>
      <c r="F7">
        <v>7078</v>
      </c>
      <c r="G7">
        <v>9.5</v>
      </c>
      <c r="H7">
        <v>1.6</v>
      </c>
      <c r="I7">
        <v>4.3</v>
      </c>
      <c r="J7">
        <v>0.8</v>
      </c>
      <c r="K7">
        <v>84.5</v>
      </c>
      <c r="L7">
        <v>1.9</v>
      </c>
      <c r="M7">
        <v>15.9</v>
      </c>
      <c r="N7">
        <v>2.2999999999999998</v>
      </c>
    </row>
    <row r="8" spans="1:14" ht="26.25" customHeight="1" x14ac:dyDescent="0.3">
      <c r="A8" s="2" t="s">
        <v>189</v>
      </c>
      <c r="B8">
        <v>11359</v>
      </c>
      <c r="C8" t="s">
        <v>114</v>
      </c>
      <c r="D8" t="s">
        <v>115</v>
      </c>
      <c r="E8" t="s">
        <v>114</v>
      </c>
      <c r="F8" t="s">
        <v>115</v>
      </c>
      <c r="G8" t="s">
        <v>114</v>
      </c>
      <c r="H8" t="s">
        <v>115</v>
      </c>
      <c r="I8" t="s">
        <v>114</v>
      </c>
      <c r="J8" t="s">
        <v>115</v>
      </c>
      <c r="K8" t="s">
        <v>114</v>
      </c>
      <c r="L8" t="s">
        <v>115</v>
      </c>
      <c r="M8" t="s">
        <v>114</v>
      </c>
      <c r="N8" t="s">
        <v>115</v>
      </c>
    </row>
    <row r="9" spans="1:14" ht="26.25" customHeight="1" x14ac:dyDescent="0.3">
      <c r="A9" s="2" t="s">
        <v>189</v>
      </c>
      <c r="B9">
        <v>11360</v>
      </c>
      <c r="C9">
        <v>6</v>
      </c>
      <c r="D9">
        <v>2.4</v>
      </c>
      <c r="E9">
        <v>100250</v>
      </c>
      <c r="F9">
        <v>11455</v>
      </c>
      <c r="G9">
        <v>7.2</v>
      </c>
      <c r="H9">
        <v>2.5</v>
      </c>
      <c r="I9">
        <v>2</v>
      </c>
      <c r="J9">
        <v>1</v>
      </c>
      <c r="K9">
        <v>87</v>
      </c>
      <c r="L9">
        <v>3.4</v>
      </c>
      <c r="M9">
        <v>14.3</v>
      </c>
      <c r="N9">
        <v>3.4</v>
      </c>
    </row>
    <row r="10" spans="1:14" ht="26.25" customHeight="1" x14ac:dyDescent="0.3">
      <c r="A10" s="2" t="s">
        <v>189</v>
      </c>
      <c r="B10">
        <v>11365</v>
      </c>
      <c r="C10">
        <v>8.1999999999999993</v>
      </c>
      <c r="D10">
        <v>2.2999999999999998</v>
      </c>
      <c r="E10">
        <v>85375</v>
      </c>
      <c r="F10">
        <v>7427</v>
      </c>
      <c r="G10">
        <v>13.3</v>
      </c>
      <c r="H10">
        <v>2.6</v>
      </c>
      <c r="I10">
        <v>3.8</v>
      </c>
      <c r="J10">
        <v>0.9</v>
      </c>
      <c r="K10">
        <v>83.6</v>
      </c>
      <c r="L10">
        <v>2</v>
      </c>
      <c r="M10">
        <v>19.399999999999999</v>
      </c>
      <c r="N10">
        <v>4</v>
      </c>
    </row>
    <row r="11" spans="1:14" ht="26.25" customHeight="1" x14ac:dyDescent="0.3">
      <c r="A11" s="2" t="s">
        <v>189</v>
      </c>
      <c r="B11">
        <v>11366</v>
      </c>
      <c r="C11">
        <v>6.2</v>
      </c>
      <c r="D11">
        <v>3.1</v>
      </c>
      <c r="E11">
        <v>117402</v>
      </c>
      <c r="F11">
        <v>20151</v>
      </c>
      <c r="G11">
        <v>9</v>
      </c>
      <c r="H11">
        <v>2.7</v>
      </c>
      <c r="I11">
        <v>3</v>
      </c>
      <c r="J11">
        <v>1.1000000000000001</v>
      </c>
      <c r="K11">
        <v>85.3</v>
      </c>
      <c r="L11">
        <v>3.2</v>
      </c>
      <c r="M11">
        <v>19.7</v>
      </c>
      <c r="N11">
        <v>4.9000000000000004</v>
      </c>
    </row>
    <row r="12" spans="1:14" ht="26.25" customHeight="1" x14ac:dyDescent="0.3">
      <c r="A12" s="2" t="s">
        <v>189</v>
      </c>
      <c r="B12">
        <v>11367</v>
      </c>
      <c r="C12">
        <v>12.9</v>
      </c>
      <c r="D12">
        <v>4.0999999999999996</v>
      </c>
      <c r="E12">
        <v>75804</v>
      </c>
      <c r="F12">
        <v>9172</v>
      </c>
      <c r="G12">
        <v>21.6</v>
      </c>
      <c r="H12">
        <v>2.9</v>
      </c>
      <c r="I12">
        <v>3.4</v>
      </c>
      <c r="J12">
        <v>0.9</v>
      </c>
      <c r="K12">
        <v>84.3</v>
      </c>
      <c r="L12">
        <v>2.5</v>
      </c>
      <c r="M12">
        <v>30.1</v>
      </c>
      <c r="N12">
        <v>3.3</v>
      </c>
    </row>
    <row r="13" spans="1:14" ht="26.25" customHeight="1" x14ac:dyDescent="0.3">
      <c r="A13" s="2" t="s">
        <v>189</v>
      </c>
      <c r="B13">
        <v>11368</v>
      </c>
      <c r="C13">
        <v>13.4</v>
      </c>
      <c r="D13">
        <v>2.2000000000000002</v>
      </c>
      <c r="E13">
        <v>71798</v>
      </c>
      <c r="F13">
        <v>3200</v>
      </c>
      <c r="G13">
        <v>28.6</v>
      </c>
      <c r="H13">
        <v>2.2000000000000002</v>
      </c>
      <c r="I13">
        <v>3.9</v>
      </c>
      <c r="J13">
        <v>0.7</v>
      </c>
      <c r="K13">
        <v>65.099999999999994</v>
      </c>
      <c r="L13">
        <v>2.2000000000000002</v>
      </c>
      <c r="M13">
        <v>57.9</v>
      </c>
      <c r="N13">
        <v>2.8</v>
      </c>
    </row>
    <row r="14" spans="1:14" ht="26.25" customHeight="1" x14ac:dyDescent="0.3">
      <c r="A14" s="2" t="s">
        <v>189</v>
      </c>
      <c r="B14">
        <v>11369</v>
      </c>
      <c r="C14">
        <v>11.4</v>
      </c>
      <c r="D14">
        <v>3.2</v>
      </c>
      <c r="E14">
        <v>80577</v>
      </c>
      <c r="F14">
        <v>6079</v>
      </c>
      <c r="G14">
        <v>18.899999999999999</v>
      </c>
      <c r="H14">
        <v>3.2</v>
      </c>
      <c r="I14">
        <v>4.0999999999999996</v>
      </c>
      <c r="J14">
        <v>0.8</v>
      </c>
      <c r="K14">
        <v>79.2</v>
      </c>
      <c r="L14">
        <v>2.2999999999999998</v>
      </c>
      <c r="M14">
        <v>30.7</v>
      </c>
      <c r="N14">
        <v>3.6</v>
      </c>
    </row>
    <row r="15" spans="1:14" ht="26.25" customHeight="1" x14ac:dyDescent="0.3">
      <c r="A15" s="2" t="s">
        <v>189</v>
      </c>
      <c r="B15">
        <v>11370</v>
      </c>
      <c r="C15">
        <v>9.1</v>
      </c>
      <c r="D15">
        <v>3.7</v>
      </c>
      <c r="E15">
        <v>74895</v>
      </c>
      <c r="F15">
        <v>8791</v>
      </c>
      <c r="G15">
        <v>13.6</v>
      </c>
      <c r="H15">
        <v>3.5</v>
      </c>
      <c r="I15">
        <v>5.2</v>
      </c>
      <c r="J15">
        <v>2.1</v>
      </c>
      <c r="K15">
        <v>76.8</v>
      </c>
      <c r="L15">
        <v>2.9</v>
      </c>
      <c r="M15">
        <v>26.4</v>
      </c>
      <c r="N15">
        <v>3.3</v>
      </c>
    </row>
    <row r="16" spans="1:14" ht="26.25" customHeight="1" x14ac:dyDescent="0.3">
      <c r="A16" s="2" t="s">
        <v>189</v>
      </c>
      <c r="B16">
        <v>11372</v>
      </c>
      <c r="C16">
        <v>11.8</v>
      </c>
      <c r="D16">
        <v>2.6</v>
      </c>
      <c r="E16">
        <v>77133</v>
      </c>
      <c r="F16">
        <v>6110</v>
      </c>
      <c r="G16">
        <v>16.7</v>
      </c>
      <c r="H16">
        <v>2.4</v>
      </c>
      <c r="I16">
        <v>5.7</v>
      </c>
      <c r="J16">
        <v>1.1000000000000001</v>
      </c>
      <c r="K16">
        <v>80.599999999999994</v>
      </c>
      <c r="L16">
        <v>2.2000000000000002</v>
      </c>
      <c r="M16">
        <v>55.9</v>
      </c>
      <c r="N16">
        <v>2.6</v>
      </c>
    </row>
    <row r="17" spans="1:14" ht="26.25" customHeight="1" x14ac:dyDescent="0.3">
      <c r="A17" s="2" t="s">
        <v>189</v>
      </c>
      <c r="B17">
        <v>11373</v>
      </c>
      <c r="C17">
        <v>10.1</v>
      </c>
      <c r="D17">
        <v>2.1</v>
      </c>
      <c r="E17">
        <v>71470</v>
      </c>
      <c r="F17">
        <v>3090</v>
      </c>
      <c r="G17">
        <v>21.1</v>
      </c>
      <c r="H17">
        <v>2</v>
      </c>
      <c r="I17">
        <v>3.7</v>
      </c>
      <c r="J17">
        <v>0.7</v>
      </c>
      <c r="K17">
        <v>74.900000000000006</v>
      </c>
      <c r="L17">
        <v>1.8</v>
      </c>
      <c r="M17">
        <v>58.1</v>
      </c>
      <c r="N17">
        <v>2.4</v>
      </c>
    </row>
    <row r="18" spans="1:14" ht="26.25" customHeight="1" x14ac:dyDescent="0.3">
      <c r="A18" s="2" t="s">
        <v>189</v>
      </c>
      <c r="B18">
        <v>11377</v>
      </c>
      <c r="C18">
        <v>8.4</v>
      </c>
      <c r="D18">
        <v>1.6</v>
      </c>
      <c r="E18">
        <v>73292</v>
      </c>
      <c r="F18">
        <v>5001</v>
      </c>
      <c r="G18">
        <v>13.5</v>
      </c>
      <c r="H18">
        <v>1.9</v>
      </c>
      <c r="I18">
        <v>3.2</v>
      </c>
      <c r="J18">
        <v>0.6</v>
      </c>
      <c r="K18">
        <v>81.5</v>
      </c>
      <c r="L18">
        <v>1.6</v>
      </c>
      <c r="M18">
        <v>51.4</v>
      </c>
      <c r="N18">
        <v>2.7</v>
      </c>
    </row>
    <row r="19" spans="1:14" ht="26.25" customHeight="1" x14ac:dyDescent="0.3">
      <c r="A19" s="2" t="s">
        <v>189</v>
      </c>
      <c r="B19">
        <v>11378</v>
      </c>
      <c r="C19">
        <v>9.6</v>
      </c>
      <c r="D19">
        <v>2</v>
      </c>
      <c r="E19">
        <v>84762</v>
      </c>
      <c r="F19">
        <v>5483</v>
      </c>
      <c r="G19">
        <v>11.7</v>
      </c>
      <c r="H19">
        <v>1.9</v>
      </c>
      <c r="I19">
        <v>4.4000000000000004</v>
      </c>
      <c r="J19">
        <v>1.2</v>
      </c>
      <c r="K19">
        <v>83.2</v>
      </c>
      <c r="L19">
        <v>1.9</v>
      </c>
      <c r="M19">
        <v>24.9</v>
      </c>
      <c r="N19">
        <v>3.1</v>
      </c>
    </row>
    <row r="20" spans="1:14" ht="26.25" customHeight="1" x14ac:dyDescent="0.3">
      <c r="A20" s="2" t="s">
        <v>189</v>
      </c>
      <c r="B20">
        <v>11412</v>
      </c>
      <c r="C20">
        <v>7.4</v>
      </c>
      <c r="D20">
        <v>1.6</v>
      </c>
      <c r="E20">
        <v>98418</v>
      </c>
      <c r="F20">
        <v>6630</v>
      </c>
      <c r="G20">
        <v>17.5</v>
      </c>
      <c r="H20">
        <v>2.6</v>
      </c>
      <c r="I20">
        <v>2.6</v>
      </c>
      <c r="J20">
        <v>0.7</v>
      </c>
      <c r="K20">
        <v>88.9</v>
      </c>
      <c r="L20">
        <v>1.5</v>
      </c>
      <c r="M20">
        <v>20.3</v>
      </c>
      <c r="N20">
        <v>2.2999999999999998</v>
      </c>
    </row>
    <row r="21" spans="1:14" ht="26.25" customHeight="1" x14ac:dyDescent="0.3">
      <c r="A21" s="2" t="s">
        <v>189</v>
      </c>
      <c r="B21">
        <v>11414</v>
      </c>
      <c r="C21">
        <v>4.4000000000000004</v>
      </c>
      <c r="D21">
        <v>2.2999999999999998</v>
      </c>
      <c r="E21">
        <v>98209</v>
      </c>
      <c r="F21">
        <v>8729</v>
      </c>
      <c r="G21">
        <v>10.1</v>
      </c>
      <c r="H21">
        <v>2.9</v>
      </c>
      <c r="I21">
        <v>4.5999999999999996</v>
      </c>
      <c r="J21">
        <v>2.1</v>
      </c>
      <c r="K21">
        <v>86.6</v>
      </c>
      <c r="L21">
        <v>3.2</v>
      </c>
      <c r="M21">
        <v>11.5</v>
      </c>
      <c r="N21">
        <v>2.9</v>
      </c>
    </row>
    <row r="22" spans="1:14" ht="26.25" customHeight="1" x14ac:dyDescent="0.3">
      <c r="A22" s="2" t="s">
        <v>189</v>
      </c>
      <c r="B22">
        <v>11415</v>
      </c>
      <c r="C22">
        <v>7.7</v>
      </c>
      <c r="D22">
        <v>2.7</v>
      </c>
      <c r="E22">
        <v>88632</v>
      </c>
      <c r="F22">
        <v>6827</v>
      </c>
      <c r="G22">
        <v>11</v>
      </c>
      <c r="H22">
        <v>2.6</v>
      </c>
      <c r="I22">
        <v>4.5</v>
      </c>
      <c r="J22">
        <v>1.5</v>
      </c>
      <c r="K22">
        <v>88.5</v>
      </c>
      <c r="L22">
        <v>3.5</v>
      </c>
      <c r="M22">
        <v>44</v>
      </c>
      <c r="N22">
        <v>3.6</v>
      </c>
    </row>
    <row r="23" spans="1:14" ht="26.25" customHeight="1" x14ac:dyDescent="0.3">
      <c r="A23" s="2" t="s">
        <v>189</v>
      </c>
      <c r="B23">
        <v>11416</v>
      </c>
      <c r="C23">
        <v>12.1</v>
      </c>
      <c r="D23">
        <v>2.4</v>
      </c>
      <c r="E23">
        <v>85544</v>
      </c>
      <c r="F23">
        <v>7664</v>
      </c>
      <c r="G23">
        <v>18.5</v>
      </c>
      <c r="H23">
        <v>2.7</v>
      </c>
      <c r="I23">
        <v>4.5</v>
      </c>
      <c r="J23">
        <v>1.1000000000000001</v>
      </c>
      <c r="K23">
        <v>78.3</v>
      </c>
      <c r="L23">
        <v>2.2999999999999998</v>
      </c>
      <c r="M23">
        <v>28</v>
      </c>
      <c r="N23">
        <v>3.8</v>
      </c>
    </row>
    <row r="24" spans="1:14" ht="26.25" customHeight="1" x14ac:dyDescent="0.3">
      <c r="A24" s="2" t="s">
        <v>189</v>
      </c>
      <c r="B24">
        <v>11417</v>
      </c>
      <c r="C24">
        <v>9.8000000000000007</v>
      </c>
      <c r="D24">
        <v>3.2</v>
      </c>
      <c r="E24">
        <v>86330</v>
      </c>
      <c r="F24">
        <v>6812</v>
      </c>
      <c r="G24">
        <v>17.399999999999999</v>
      </c>
      <c r="H24">
        <v>3.3</v>
      </c>
      <c r="I24">
        <v>3.7</v>
      </c>
      <c r="J24">
        <v>0.9</v>
      </c>
      <c r="K24">
        <v>78.099999999999994</v>
      </c>
      <c r="L24">
        <v>2.4</v>
      </c>
      <c r="M24">
        <v>26.6</v>
      </c>
      <c r="N24">
        <v>3.6</v>
      </c>
    </row>
    <row r="25" spans="1:14" ht="26.25" customHeight="1" x14ac:dyDescent="0.3">
      <c r="A25" s="2" t="s">
        <v>189</v>
      </c>
      <c r="B25">
        <v>11418</v>
      </c>
      <c r="C25">
        <v>6.5</v>
      </c>
      <c r="D25">
        <v>1.7</v>
      </c>
      <c r="E25">
        <v>84927</v>
      </c>
      <c r="F25">
        <v>9438</v>
      </c>
      <c r="G25">
        <v>12.9</v>
      </c>
      <c r="H25">
        <v>2.1</v>
      </c>
      <c r="I25">
        <v>3.6</v>
      </c>
      <c r="J25">
        <v>0.8</v>
      </c>
      <c r="K25">
        <v>81.099999999999994</v>
      </c>
      <c r="L25">
        <v>2.1</v>
      </c>
      <c r="M25">
        <v>34.1</v>
      </c>
      <c r="N25">
        <v>3.6</v>
      </c>
    </row>
    <row r="26" spans="1:14" ht="26.25" customHeight="1" x14ac:dyDescent="0.3">
      <c r="A26" s="2" t="s">
        <v>189</v>
      </c>
      <c r="B26">
        <v>11419</v>
      </c>
      <c r="C26">
        <v>8.4</v>
      </c>
      <c r="D26">
        <v>1.6</v>
      </c>
      <c r="E26">
        <v>91231</v>
      </c>
      <c r="F26">
        <v>6990</v>
      </c>
      <c r="G26">
        <v>22.1</v>
      </c>
      <c r="H26">
        <v>3.1</v>
      </c>
      <c r="I26">
        <v>4.9000000000000004</v>
      </c>
      <c r="J26">
        <v>1.1000000000000001</v>
      </c>
      <c r="K26">
        <v>72.599999999999994</v>
      </c>
      <c r="L26">
        <v>2.6</v>
      </c>
      <c r="M26">
        <v>25.8</v>
      </c>
      <c r="N26">
        <v>3.2</v>
      </c>
    </row>
    <row r="27" spans="1:14" ht="26.25" customHeight="1" x14ac:dyDescent="0.3">
      <c r="A27" s="2" t="s">
        <v>189</v>
      </c>
      <c r="B27">
        <v>11420</v>
      </c>
      <c r="C27">
        <v>8.8000000000000007</v>
      </c>
      <c r="D27">
        <v>1.8</v>
      </c>
      <c r="E27">
        <v>98584</v>
      </c>
      <c r="F27">
        <v>3879</v>
      </c>
      <c r="G27">
        <v>15.1</v>
      </c>
      <c r="H27">
        <v>2.8</v>
      </c>
      <c r="I27">
        <v>6</v>
      </c>
      <c r="J27">
        <v>1.2</v>
      </c>
      <c r="K27">
        <v>78.3</v>
      </c>
      <c r="L27">
        <v>1.9</v>
      </c>
      <c r="M27">
        <v>18.8</v>
      </c>
      <c r="N27">
        <v>3</v>
      </c>
    </row>
    <row r="28" spans="1:14" ht="26.25" customHeight="1" x14ac:dyDescent="0.3">
      <c r="A28" s="2" t="s">
        <v>189</v>
      </c>
      <c r="B28">
        <v>11421</v>
      </c>
      <c r="C28">
        <v>8.1</v>
      </c>
      <c r="D28">
        <v>2</v>
      </c>
      <c r="E28">
        <v>89439</v>
      </c>
      <c r="F28">
        <v>7660</v>
      </c>
      <c r="G28">
        <v>14.7</v>
      </c>
      <c r="H28">
        <v>2.4</v>
      </c>
      <c r="I28">
        <v>4.7</v>
      </c>
      <c r="J28">
        <v>1</v>
      </c>
      <c r="K28">
        <v>78.599999999999994</v>
      </c>
      <c r="L28">
        <v>2.1</v>
      </c>
      <c r="M28">
        <v>30</v>
      </c>
      <c r="N28">
        <v>2.9</v>
      </c>
    </row>
    <row r="29" spans="1:14" ht="26.25" customHeight="1" x14ac:dyDescent="0.3">
      <c r="A29" s="2" t="s">
        <v>189</v>
      </c>
      <c r="B29">
        <v>11423</v>
      </c>
      <c r="C29">
        <v>10.199999999999999</v>
      </c>
      <c r="D29">
        <v>4.0999999999999996</v>
      </c>
      <c r="E29">
        <v>80870</v>
      </c>
      <c r="F29">
        <v>10656</v>
      </c>
      <c r="G29">
        <v>12</v>
      </c>
      <c r="H29">
        <v>3.4</v>
      </c>
      <c r="I29">
        <v>5.9</v>
      </c>
      <c r="J29">
        <v>1.4</v>
      </c>
      <c r="K29">
        <v>84.6</v>
      </c>
      <c r="L29">
        <v>1.8</v>
      </c>
      <c r="M29">
        <v>25.1</v>
      </c>
      <c r="N29">
        <v>3.8</v>
      </c>
    </row>
    <row r="30" spans="1:14" ht="26.25" customHeight="1" x14ac:dyDescent="0.3">
      <c r="A30" s="2" t="s">
        <v>189</v>
      </c>
      <c r="B30">
        <v>11430</v>
      </c>
      <c r="C30" t="s">
        <v>114</v>
      </c>
      <c r="D30" t="s">
        <v>115</v>
      </c>
      <c r="E30" t="s">
        <v>114</v>
      </c>
      <c r="F30" t="s">
        <v>115</v>
      </c>
      <c r="G30" t="s">
        <v>114</v>
      </c>
      <c r="H30" t="s">
        <v>115</v>
      </c>
      <c r="I30">
        <v>52.6</v>
      </c>
      <c r="J30">
        <v>50.2</v>
      </c>
      <c r="K30">
        <v>79.900000000000006</v>
      </c>
      <c r="L30">
        <v>20.399999999999999</v>
      </c>
      <c r="M30" t="s">
        <v>114</v>
      </c>
      <c r="N30" t="s">
        <v>115</v>
      </c>
    </row>
    <row r="31" spans="1:14" ht="26.25" customHeight="1" x14ac:dyDescent="0.3">
      <c r="A31" s="2" t="s">
        <v>189</v>
      </c>
      <c r="B31">
        <v>11432</v>
      </c>
      <c r="C31">
        <v>9.6</v>
      </c>
      <c r="D31">
        <v>1.9</v>
      </c>
      <c r="E31">
        <v>75395</v>
      </c>
      <c r="F31">
        <v>5405</v>
      </c>
      <c r="G31">
        <v>17.399999999999999</v>
      </c>
      <c r="H31">
        <v>2</v>
      </c>
      <c r="I31">
        <v>4.9000000000000004</v>
      </c>
      <c r="J31">
        <v>0.8</v>
      </c>
      <c r="K31">
        <v>79.900000000000006</v>
      </c>
      <c r="L31">
        <v>1.7</v>
      </c>
      <c r="M31">
        <v>44.3</v>
      </c>
      <c r="N31">
        <v>3.2</v>
      </c>
    </row>
    <row r="32" spans="1:14" ht="26.25" customHeight="1" x14ac:dyDescent="0.3">
      <c r="A32" s="2" t="s">
        <v>189</v>
      </c>
      <c r="B32">
        <v>11433</v>
      </c>
      <c r="C32">
        <v>10.3</v>
      </c>
      <c r="D32">
        <v>3</v>
      </c>
      <c r="E32">
        <v>71177</v>
      </c>
      <c r="F32">
        <v>7547</v>
      </c>
      <c r="G32">
        <v>24.2</v>
      </c>
      <c r="H32">
        <v>3.6</v>
      </c>
      <c r="I32">
        <v>8.4</v>
      </c>
      <c r="J32">
        <v>1.8</v>
      </c>
      <c r="K32">
        <v>77.400000000000006</v>
      </c>
      <c r="L32">
        <v>3</v>
      </c>
      <c r="M32">
        <v>32.299999999999997</v>
      </c>
      <c r="N32">
        <v>3.4</v>
      </c>
    </row>
    <row r="33" spans="1:14" ht="26.25" customHeight="1" x14ac:dyDescent="0.3">
      <c r="A33" s="2" t="s">
        <v>189</v>
      </c>
      <c r="B33">
        <v>11434</v>
      </c>
      <c r="C33">
        <v>8</v>
      </c>
      <c r="D33">
        <v>2.4</v>
      </c>
      <c r="E33">
        <v>76668</v>
      </c>
      <c r="F33">
        <v>4675</v>
      </c>
      <c r="G33">
        <v>15.9</v>
      </c>
      <c r="H33">
        <v>2</v>
      </c>
      <c r="I33">
        <v>6</v>
      </c>
      <c r="J33">
        <v>1</v>
      </c>
      <c r="K33">
        <v>86.8</v>
      </c>
      <c r="L33">
        <v>1.6</v>
      </c>
      <c r="M33">
        <v>27</v>
      </c>
      <c r="N33">
        <v>3.1</v>
      </c>
    </row>
    <row r="34" spans="1:14" ht="26.25" customHeight="1" x14ac:dyDescent="0.3">
      <c r="A34" s="2" t="s">
        <v>189</v>
      </c>
      <c r="B34">
        <v>11435</v>
      </c>
      <c r="C34">
        <v>11.7</v>
      </c>
      <c r="D34">
        <v>2.8</v>
      </c>
      <c r="E34">
        <v>79430</v>
      </c>
      <c r="F34">
        <v>3707</v>
      </c>
      <c r="G34">
        <v>16.899999999999999</v>
      </c>
      <c r="H34">
        <v>2.6</v>
      </c>
      <c r="I34">
        <v>7.7</v>
      </c>
      <c r="J34">
        <v>1.3</v>
      </c>
      <c r="K34">
        <v>79.5</v>
      </c>
      <c r="L34">
        <v>2.1</v>
      </c>
      <c r="M34">
        <v>39</v>
      </c>
      <c r="N34">
        <v>3.4</v>
      </c>
    </row>
    <row r="35" spans="1:14" ht="26.25" customHeight="1" x14ac:dyDescent="0.3">
      <c r="A35" s="2" t="s">
        <v>189</v>
      </c>
      <c r="B35">
        <v>11436</v>
      </c>
      <c r="C35">
        <v>8.6999999999999993</v>
      </c>
      <c r="D35">
        <v>2.4</v>
      </c>
      <c r="E35">
        <v>86104</v>
      </c>
      <c r="F35">
        <v>7522</v>
      </c>
      <c r="G35">
        <v>15.2</v>
      </c>
      <c r="H35">
        <v>3</v>
      </c>
      <c r="I35">
        <v>4.3</v>
      </c>
      <c r="J35">
        <v>1.2</v>
      </c>
      <c r="K35">
        <v>84.5</v>
      </c>
      <c r="L35">
        <v>2.2999999999999998</v>
      </c>
      <c r="M35">
        <v>22.5</v>
      </c>
      <c r="N35">
        <v>3.7</v>
      </c>
    </row>
  </sheetData>
  <pageMargins left="0.7" right="0.7" top="0.75" bottom="0.75" header="0.3" footer="0.3"/>
  <pageSetup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5C7DB-03A6-4A69-8B5F-A7D6BB73B3BF}">
  <dimension ref="A1:A17"/>
  <sheetViews>
    <sheetView topLeftCell="A8" workbookViewId="0">
      <selection activeCell="L9" sqref="L9"/>
    </sheetView>
  </sheetViews>
  <sheetFormatPr defaultRowHeight="14.4" x14ac:dyDescent="0.3"/>
  <cols>
    <col min="1" max="1" width="109.6640625" customWidth="1"/>
  </cols>
  <sheetData>
    <row r="1" spans="1:1" ht="27" customHeight="1" x14ac:dyDescent="0.3">
      <c r="A1" s="45" t="s">
        <v>190</v>
      </c>
    </row>
    <row r="2" spans="1:1" ht="32.25" customHeight="1" x14ac:dyDescent="0.3">
      <c r="A2" s="47">
        <v>45942</v>
      </c>
    </row>
    <row r="3" spans="1:1" x14ac:dyDescent="0.3">
      <c r="A3" s="45" t="s">
        <v>191</v>
      </c>
    </row>
    <row r="4" spans="1:1" ht="18" customHeight="1" x14ac:dyDescent="0.3">
      <c r="A4" s="45" t="s">
        <v>192</v>
      </c>
    </row>
    <row r="5" spans="1:1" ht="15" customHeight="1" x14ac:dyDescent="0.3">
      <c r="A5" s="45" t="s">
        <v>193</v>
      </c>
    </row>
    <row r="6" spans="1:1" ht="29.25" customHeight="1" x14ac:dyDescent="0.3">
      <c r="A6" s="45" t="s">
        <v>194</v>
      </c>
    </row>
    <row r="7" spans="1:1" ht="44.25" customHeight="1" x14ac:dyDescent="0.3">
      <c r="A7" s="46" t="s">
        <v>195</v>
      </c>
    </row>
    <row r="8" spans="1:1" ht="27.75" customHeight="1" x14ac:dyDescent="0.3">
      <c r="A8" s="45" t="s">
        <v>196</v>
      </c>
    </row>
    <row r="9" spans="1:1" ht="72" x14ac:dyDescent="0.3">
      <c r="A9" s="45" t="s">
        <v>197</v>
      </c>
    </row>
    <row r="10" spans="1:1" ht="180" customHeight="1" x14ac:dyDescent="0.3">
      <c r="A10" s="45" t="s">
        <v>198</v>
      </c>
    </row>
    <row r="11" spans="1:1" ht="105.75" customHeight="1" x14ac:dyDescent="0.3">
      <c r="A11" s="45" t="s">
        <v>199</v>
      </c>
    </row>
    <row r="12" spans="1:1" ht="84" customHeight="1" x14ac:dyDescent="0.3">
      <c r="A12" s="45" t="s">
        <v>200</v>
      </c>
    </row>
    <row r="13" spans="1:1" ht="54" customHeight="1" x14ac:dyDescent="0.3">
      <c r="A13" s="45" t="s">
        <v>201</v>
      </c>
    </row>
    <row r="14" spans="1:1" x14ac:dyDescent="0.3">
      <c r="A14" s="45" t="s">
        <v>202</v>
      </c>
    </row>
    <row r="15" spans="1:1" ht="56.25" customHeight="1" x14ac:dyDescent="0.3">
      <c r="A15" s="45"/>
    </row>
    <row r="16" spans="1:1" x14ac:dyDescent="0.3">
      <c r="A16" s="45" t="s">
        <v>203</v>
      </c>
    </row>
    <row r="17" spans="1:1" ht="24" customHeight="1" x14ac:dyDescent="0.3">
      <c r="A17" s="45" t="s">
        <v>204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2A4EA6EDA44DC4CBA0D79B7CE142250" ma:contentTypeVersion="12" ma:contentTypeDescription="Create a new document." ma:contentTypeScope="" ma:versionID="f3158340cf498f261df6f4b824e862b6">
  <xsd:schema xmlns:xsd="http://www.w3.org/2001/XMLSchema" xmlns:xs="http://www.w3.org/2001/XMLSchema" xmlns:p="http://schemas.microsoft.com/office/2006/metadata/properties" xmlns:ns2="94f88a86-2a14-46e3-b9e7-51decb5fc291" targetNamespace="http://schemas.microsoft.com/office/2006/metadata/properties" ma:root="true" ma:fieldsID="637b504474e5b96127fa21500805f71a" ns2:_="">
    <xsd:import namespace="94f88a86-2a14-46e3-b9e7-51decb5fc29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f88a86-2a14-46e3-b9e7-51decb5fc2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B27796-C44D-4361-B630-E2B32243D5AD}"/>
</file>

<file path=customXml/itemProps2.xml><?xml version="1.0" encoding="utf-8"?>
<ds:datastoreItem xmlns:ds="http://schemas.openxmlformats.org/officeDocument/2006/customXml" ds:itemID="{97B9F655-7415-4D6F-AE73-4639E190DC3D}">
  <ds:schemaRefs>
    <ds:schemaRef ds:uri="http://schemas.microsoft.com/sharepoint/v3/contenttype/forms"/>
  </ds:schemaRefs>
</ds:datastoreItem>
</file>

<file path=customXml/itemProps3.xml><?xml version="1.0" encoding="utf-8"?>
<ds:datastoreItem xmlns:ds="http://schemas.openxmlformats.org/officeDocument/2006/customXml" ds:itemID="{A6F4676D-B42B-412C-A44B-A102DE2D689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Meaningful Engagement</vt:lpstr>
      <vt:lpstr>Scoping Sheet 1</vt:lpstr>
      <vt:lpstr>Scoping Sheet 2</vt:lpstr>
      <vt:lpstr>Letter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Akanbi, Olutomisin (DOH)</dc:creator>
  <cp:keywords/>
  <dc:description/>
  <cp:lastModifiedBy>Marcia Young</cp:lastModifiedBy>
  <cp:revision/>
  <dcterms:created xsi:type="dcterms:W3CDTF">2022-12-21T20:04:25Z</dcterms:created>
  <dcterms:modified xsi:type="dcterms:W3CDTF">2025-11-13T19:19:43Z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0x01010052A4EA6EDA44DC4CBA0D79B7CE142250</vt:lpwstr>
  </property>
  <property fmtid="{D5CDD505-2E9C-101B-9397-08002B2CF9AE}" pid="3" name="MediaServiceImageTags">
    <vt:lpwstr/>
  </property>
</Properties>
</file>